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九月公示" sheetId="8" r:id="rId1"/>
    <sheet name="Sheet6" sheetId="9" r:id="rId2"/>
    <sheet name="Sheet7" sheetId="10" r:id="rId3"/>
  </sheets>
  <definedNames>
    <definedName name="_xlnm._FilterDatabase" localSheetId="0" hidden="1">九月公示!$A$4:$AF$59</definedName>
    <definedName name="_xlnm.Print_Area" localSheetId="0">九月公示!$A$1:$AF$59</definedName>
  </definedNames>
  <calcPr calcId="144525"/>
</workbook>
</file>

<file path=xl/sharedStrings.xml><?xml version="1.0" encoding="utf-8"?>
<sst xmlns="http://schemas.openxmlformats.org/spreadsheetml/2006/main" count="102" uniqueCount="87">
  <si>
    <t>武汉市巡游出租汽车企业服务质量信誉考核评分表（2021年9月公示）</t>
  </si>
  <si>
    <t>序号</t>
  </si>
  <si>
    <t>企业名称</t>
  </si>
  <si>
    <t>企业车台数</t>
  </si>
  <si>
    <t>市交通运输综合执法支队考核明细</t>
  </si>
  <si>
    <t>市交通运输局机关党委考核明细</t>
  </si>
  <si>
    <t>共计</t>
  </si>
  <si>
    <t>此前分值</t>
  </si>
  <si>
    <t>截止9月份考核得分</t>
  </si>
  <si>
    <t>车载信息系统定位数据在线率、运营数据实时传输率达不到95%的，每少1%，扣4分</t>
  </si>
  <si>
    <t>月乘客平均投诉率应低于8%。高于8%，不超过10%的，每超过一个点扣1分；高于10%的，每超过一个点扣1.5分</t>
  </si>
  <si>
    <t>月抽访乘客投诉案件办理满意率低于95%扣10分</t>
  </si>
  <si>
    <t>企业驾驶员受行政处罚月次数不得超过企业车台数的1.5%；超过1.5%，不足3%的，扣1分；超过3%的，扣3分</t>
  </si>
  <si>
    <t>根据月查处车容车貌、驾驶员车内抽烟和不按规定使用文明用语的记录，每增加0.1人/车扣5分，100分封顶，扣完为止</t>
  </si>
  <si>
    <t>投诉处理不按规定程序、规定的期限内调查处理；未作出处理或者处理决定未落实，每次扣3分；投诉处理工作虚假办理，工作严重滞后，造成恶劣影响、被通报的，每次扣10分</t>
  </si>
  <si>
    <t>24小时值班（投诉）电话无人值守的，发现一次扣3分</t>
  </si>
  <si>
    <t>乘客满意度“武汉评议二维码”的完整张贴率应达到100%，每少1%（不足1%，按1%计算）扣1分</t>
  </si>
  <si>
    <t>“武汉评议二维码”扫码率应达到每车每日平均扫码1次，每月汇总一次，扫码率未达到98%的，每少1%扣1分</t>
  </si>
  <si>
    <t>“武汉评议二维码”不满意率：乘客评议月度不满意件与月扫码数之比，每0.1%，扣1分</t>
  </si>
  <si>
    <t>“武汉评议二维码”不满意件回访率：回访率应达到100%，每少1%（不足1%，按1%计算）扣5分</t>
  </si>
  <si>
    <t>执法支队扣分合计</t>
  </si>
  <si>
    <t>在市或市交通运输局组织的文明程度测评中排名末位的，扣10分</t>
  </si>
  <si>
    <t>在行业文明程度测评中排名第一的，一次加10分</t>
  </si>
  <si>
    <t>综合上线率</t>
  </si>
  <si>
    <t>扣分</t>
  </si>
  <si>
    <t>投诉率</t>
  </si>
  <si>
    <t>抽访满意率%</t>
  </si>
  <si>
    <t>次数</t>
  </si>
  <si>
    <t>扫码率</t>
  </si>
  <si>
    <t>不满意率</t>
  </si>
  <si>
    <t>回访率</t>
  </si>
  <si>
    <t>加分</t>
  </si>
  <si>
    <t>华昌</t>
  </si>
  <si>
    <t>四星</t>
  </si>
  <si>
    <t>江满</t>
  </si>
  <si>
    <t>大通</t>
  </si>
  <si>
    <t>国威</t>
  </si>
  <si>
    <t>明天</t>
  </si>
  <si>
    <t>嘉德</t>
  </si>
  <si>
    <t>东湖宾馆</t>
  </si>
  <si>
    <t>正元</t>
  </si>
  <si>
    <t>建昊</t>
  </si>
  <si>
    <t>葛洲坝</t>
  </si>
  <si>
    <t>国兴</t>
  </si>
  <si>
    <t>恒华</t>
  </si>
  <si>
    <t>竹叶山</t>
  </si>
  <si>
    <t>宗泰</t>
  </si>
  <si>
    <t>交发</t>
  </si>
  <si>
    <t>天兴</t>
  </si>
  <si>
    <t>中良</t>
  </si>
  <si>
    <t>天长</t>
  </si>
  <si>
    <t>云天</t>
  </si>
  <si>
    <t>天湖</t>
  </si>
  <si>
    <t>裕悦莱</t>
  </si>
  <si>
    <t>天河</t>
  </si>
  <si>
    <t>建设</t>
  </si>
  <si>
    <t>新天</t>
  </si>
  <si>
    <t>天杰</t>
  </si>
  <si>
    <t>明洁</t>
  </si>
  <si>
    <t>锐达</t>
  </si>
  <si>
    <t>江北</t>
  </si>
  <si>
    <t>联海</t>
  </si>
  <si>
    <t>橄榄绿</t>
  </si>
  <si>
    <t>邦成</t>
  </si>
  <si>
    <t>兴隆</t>
  </si>
  <si>
    <t>昌祥</t>
  </si>
  <si>
    <t>新安</t>
  </si>
  <si>
    <t>青运三</t>
  </si>
  <si>
    <t>春江</t>
  </si>
  <si>
    <t>长增</t>
  </si>
  <si>
    <t>顺达</t>
  </si>
  <si>
    <t>绿动</t>
  </si>
  <si>
    <t>富山</t>
  </si>
  <si>
    <t>捷龙</t>
  </si>
  <si>
    <t>福兴</t>
  </si>
  <si>
    <t>铁路</t>
  </si>
  <si>
    <t>侨通</t>
  </si>
  <si>
    <t>盛源</t>
  </si>
  <si>
    <t>圣龙</t>
  </si>
  <si>
    <t>建苑</t>
  </si>
  <si>
    <t>中环</t>
  </si>
  <si>
    <t>幸福</t>
  </si>
  <si>
    <t>新能源</t>
  </si>
  <si>
    <t>外企</t>
  </si>
  <si>
    <t>长城</t>
  </si>
  <si>
    <t>中能</t>
  </si>
  <si>
    <t>备注：对考核评分有异议，可在公示期10日内向考核部门申诉、复核。市交通运输综合执法支队复核电话：68820343；市交通运输局机关党委复核电话：68820006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</si>
</sst>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_ "/>
    <numFmt numFmtId="178" formatCode="0_);[Red]\(0\)"/>
    <numFmt numFmtId="179" formatCode="0.00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/>
    <xf numFmtId="179" fontId="1" fillId="2" borderId="1" xfId="0" applyNumberFormat="1" applyFont="1" applyFill="1" applyBorder="1" applyAlignment="1">
      <alignment horizontal="center" vertical="center" wrapText="1"/>
    </xf>
    <xf numFmtId="178" fontId="1" fillId="2" borderId="1" xfId="42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" xfId="45" applyNumberFormat="1" applyFont="1" applyFill="1" applyBorder="1" applyAlignment="1">
      <alignment horizontal="center" vertical="center" wrapText="1"/>
    </xf>
    <xf numFmtId="0" fontId="0" fillId="0" borderId="0" xfId="0" applyNumberFormat="1"/>
    <xf numFmtId="176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42" applyFont="1" applyFill="1" applyBorder="1" applyAlignment="1">
      <alignment horizontal="center" vertical="center" wrapText="1"/>
    </xf>
    <xf numFmtId="10" fontId="1" fillId="2" borderId="1" xfId="42" applyNumberFormat="1" applyFont="1" applyFill="1" applyBorder="1" applyAlignment="1">
      <alignment horizontal="center" vertical="center" wrapText="1"/>
    </xf>
    <xf numFmtId="179" fontId="1" fillId="2" borderId="1" xfId="42" applyNumberFormat="1" applyFont="1" applyFill="1" applyBorder="1" applyAlignment="1">
      <alignment horizontal="center" vertical="center" wrapText="1"/>
    </xf>
    <xf numFmtId="10" fontId="1" fillId="2" borderId="1" xfId="52" applyNumberFormat="1" applyFont="1" applyFill="1" applyBorder="1" applyAlignment="1">
      <alignment horizontal="center" vertical="center" wrapText="1"/>
    </xf>
    <xf numFmtId="0" fontId="1" fillId="2" borderId="1" xfId="45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NumberFormat="1" applyFont="1" applyBorder="1" applyAlignment="1">
      <alignment horizontal="left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178" fontId="1" fillId="2" borderId="1" xfId="51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42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76" fontId="5" fillId="0" borderId="8" xfId="0" applyNumberFormat="1" applyFont="1" applyBorder="1" applyAlignment="1">
      <alignment horizontal="left"/>
    </xf>
    <xf numFmtId="179" fontId="2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9" fontId="7" fillId="0" borderId="6" xfId="0" applyNumberFormat="1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79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79" fontId="10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4 5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9"/>
  <sheetViews>
    <sheetView tabSelected="1" workbookViewId="0">
      <pane ySplit="3" topLeftCell="A4" activePane="bottomLeft" state="frozen"/>
      <selection/>
      <selection pane="bottomLeft" activeCell="S11" sqref="S11"/>
    </sheetView>
  </sheetViews>
  <sheetFormatPr defaultColWidth="9" defaultRowHeight="13.5"/>
  <cols>
    <col min="1" max="1" width="5.125" customWidth="1"/>
    <col min="2" max="2" width="11.5" customWidth="1"/>
    <col min="3" max="3" width="9" hidden="1" customWidth="1"/>
    <col min="4" max="4" width="9.875" customWidth="1"/>
    <col min="5" max="6" width="12.625" customWidth="1"/>
    <col min="7" max="7" width="13.625" style="6" customWidth="1"/>
    <col min="8" max="10" width="12.625" customWidth="1"/>
    <col min="11" max="11" width="12.625" style="6" customWidth="1"/>
    <col min="12" max="16" width="12.625" customWidth="1"/>
    <col min="17" max="17" width="12.625" style="6" customWidth="1"/>
    <col min="18" max="18" width="12.625" customWidth="1"/>
    <col min="19" max="19" width="12.625" style="7" customWidth="1"/>
    <col min="20" max="25" width="12.625" customWidth="1"/>
    <col min="26" max="26" width="12.625" hidden="1" customWidth="1"/>
    <col min="27" max="33" width="12.625" customWidth="1"/>
  </cols>
  <sheetData>
    <row r="1" ht="31.5" spans="1:32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9"/>
      <c r="L1" s="8"/>
      <c r="M1" s="8"/>
      <c r="N1" s="8"/>
      <c r="O1" s="8"/>
      <c r="P1" s="8"/>
      <c r="Q1" s="9"/>
      <c r="R1" s="8"/>
      <c r="S1" s="49"/>
      <c r="T1" s="8"/>
      <c r="U1" s="8"/>
      <c r="V1" s="8"/>
      <c r="W1" s="8"/>
      <c r="X1" s="8"/>
      <c r="Y1" s="8"/>
      <c r="Z1" s="8"/>
      <c r="AA1" s="58"/>
      <c r="AB1" s="8"/>
      <c r="AC1" s="8"/>
      <c r="AD1" s="58"/>
      <c r="AE1" s="49"/>
      <c r="AF1" s="58"/>
    </row>
    <row r="2" ht="54" customHeight="1" spans="1:32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4"/>
      <c r="H2" s="13"/>
      <c r="I2" s="13"/>
      <c r="J2" s="13"/>
      <c r="K2" s="14"/>
      <c r="L2" s="13"/>
      <c r="M2" s="13"/>
      <c r="N2" s="13"/>
      <c r="O2" s="13"/>
      <c r="P2" s="13"/>
      <c r="Q2" s="14"/>
      <c r="R2" s="13"/>
      <c r="S2" s="50"/>
      <c r="T2" s="13"/>
      <c r="U2" s="13"/>
      <c r="V2" s="13"/>
      <c r="W2" s="13"/>
      <c r="X2" s="13"/>
      <c r="Y2" s="13"/>
      <c r="Z2" s="13"/>
      <c r="AA2" s="59"/>
      <c r="AB2" s="60" t="s">
        <v>5</v>
      </c>
      <c r="AC2" s="61"/>
      <c r="AD2" s="62" t="s">
        <v>6</v>
      </c>
      <c r="AE2" s="63" t="s">
        <v>7</v>
      </c>
      <c r="AF2" s="62" t="s">
        <v>8</v>
      </c>
    </row>
    <row r="3" ht="114" customHeight="1" spans="1:32">
      <c r="A3" s="15"/>
      <c r="B3" s="15"/>
      <c r="C3" s="16"/>
      <c r="D3" s="17" t="s">
        <v>9</v>
      </c>
      <c r="E3" s="17"/>
      <c r="F3" s="18" t="s">
        <v>10</v>
      </c>
      <c r="G3" s="19"/>
      <c r="H3" s="20" t="s">
        <v>11</v>
      </c>
      <c r="I3" s="20"/>
      <c r="J3" s="20" t="s">
        <v>12</v>
      </c>
      <c r="K3" s="39"/>
      <c r="L3" s="20" t="s">
        <v>13</v>
      </c>
      <c r="M3" s="20"/>
      <c r="N3" s="20" t="s">
        <v>14</v>
      </c>
      <c r="O3" s="20"/>
      <c r="P3" s="20" t="s">
        <v>15</v>
      </c>
      <c r="Q3" s="39"/>
      <c r="R3" s="20" t="s">
        <v>16</v>
      </c>
      <c r="S3" s="51"/>
      <c r="T3" s="20" t="s">
        <v>17</v>
      </c>
      <c r="U3" s="20"/>
      <c r="V3" s="20" t="s">
        <v>18</v>
      </c>
      <c r="W3" s="20"/>
      <c r="X3" s="20" t="s">
        <v>19</v>
      </c>
      <c r="Y3" s="20"/>
      <c r="Z3" s="64"/>
      <c r="AA3" s="65" t="s">
        <v>20</v>
      </c>
      <c r="AB3" s="66" t="s">
        <v>21</v>
      </c>
      <c r="AC3" s="67" t="s">
        <v>22</v>
      </c>
      <c r="AD3" s="62"/>
      <c r="AE3" s="63"/>
      <c r="AF3" s="62"/>
    </row>
    <row r="4" ht="24" spans="1:32">
      <c r="A4" s="21"/>
      <c r="B4" s="21"/>
      <c r="C4" s="22"/>
      <c r="D4" s="23" t="s">
        <v>23</v>
      </c>
      <c r="E4" s="24" t="s">
        <v>24</v>
      </c>
      <c r="F4" s="25" t="s">
        <v>25</v>
      </c>
      <c r="G4" s="26" t="s">
        <v>24</v>
      </c>
      <c r="H4" s="27" t="s">
        <v>26</v>
      </c>
      <c r="I4" s="40" t="s">
        <v>24</v>
      </c>
      <c r="J4" s="41" t="s">
        <v>27</v>
      </c>
      <c r="K4" s="42" t="s">
        <v>24</v>
      </c>
      <c r="L4" s="40" t="s">
        <v>27</v>
      </c>
      <c r="M4" s="43" t="s">
        <v>24</v>
      </c>
      <c r="N4" s="40" t="s">
        <v>27</v>
      </c>
      <c r="O4" s="40" t="s">
        <v>24</v>
      </c>
      <c r="P4" s="40" t="s">
        <v>27</v>
      </c>
      <c r="Q4" s="42" t="s">
        <v>24</v>
      </c>
      <c r="R4" s="40" t="s">
        <v>27</v>
      </c>
      <c r="S4" s="52" t="s">
        <v>24</v>
      </c>
      <c r="T4" s="40" t="s">
        <v>28</v>
      </c>
      <c r="U4" s="40" t="s">
        <v>24</v>
      </c>
      <c r="V4" s="40" t="s">
        <v>29</v>
      </c>
      <c r="W4" s="40" t="s">
        <v>24</v>
      </c>
      <c r="X4" s="53" t="s">
        <v>30</v>
      </c>
      <c r="Y4" s="68" t="s">
        <v>24</v>
      </c>
      <c r="Z4" s="69"/>
      <c r="AA4" s="70"/>
      <c r="AB4" s="68" t="s">
        <v>24</v>
      </c>
      <c r="AC4" s="68" t="s">
        <v>31</v>
      </c>
      <c r="AD4" s="62"/>
      <c r="AE4" s="63"/>
      <c r="AF4" s="62"/>
    </row>
    <row r="5" ht="18.75" spans="1:32">
      <c r="A5" s="28">
        <v>1</v>
      </c>
      <c r="B5" s="29" t="s">
        <v>32</v>
      </c>
      <c r="C5" s="30">
        <v>1504</v>
      </c>
      <c r="D5" s="31">
        <v>0.941156914893617</v>
      </c>
      <c r="E5" s="32">
        <v>-3.53723404255319</v>
      </c>
      <c r="F5" s="33">
        <v>0.0226063829787234</v>
      </c>
      <c r="G5" s="34">
        <v>0</v>
      </c>
      <c r="H5" s="35">
        <v>1</v>
      </c>
      <c r="I5" s="44">
        <v>0</v>
      </c>
      <c r="J5" s="4">
        <v>1</v>
      </c>
      <c r="K5" s="45">
        <v>0</v>
      </c>
      <c r="L5" s="46">
        <v>30</v>
      </c>
      <c r="M5" s="1">
        <v>-0.997340425531915</v>
      </c>
      <c r="N5" s="30">
        <v>0</v>
      </c>
      <c r="O5" s="2">
        <v>0</v>
      </c>
      <c r="P5" s="2">
        <v>0</v>
      </c>
      <c r="Q5" s="54">
        <v>0</v>
      </c>
      <c r="R5" s="46">
        <v>0</v>
      </c>
      <c r="S5" s="55">
        <v>0</v>
      </c>
      <c r="T5" s="56">
        <v>2.03144303363075</v>
      </c>
      <c r="U5" s="3">
        <v>0</v>
      </c>
      <c r="V5" s="56">
        <v>0.00041176594801191</v>
      </c>
      <c r="W5" s="3">
        <v>-0.41176594801191</v>
      </c>
      <c r="X5" s="56">
        <v>1</v>
      </c>
      <c r="Y5" s="55">
        <v>0</v>
      </c>
      <c r="Z5" s="55">
        <v>4.94634041609702</v>
      </c>
      <c r="AA5" s="71">
        <v>-4.94634041609702</v>
      </c>
      <c r="AB5" s="72">
        <v>0</v>
      </c>
      <c r="AC5" s="73">
        <v>0</v>
      </c>
      <c r="AD5" s="74">
        <f t="shared" ref="AD5:AD58" si="0">SUM(AA5:AC5)</f>
        <v>-4.94634041609702</v>
      </c>
      <c r="AE5" s="75">
        <v>1008.81766227076</v>
      </c>
      <c r="AF5" s="76">
        <f t="shared" ref="AF5:AF58" si="1">SUM(AD5:AE5)</f>
        <v>1003.87132185466</v>
      </c>
    </row>
    <row r="6" ht="18.75" spans="1:32">
      <c r="A6" s="28">
        <v>2</v>
      </c>
      <c r="B6" s="29" t="s">
        <v>33</v>
      </c>
      <c r="C6" s="30">
        <v>270</v>
      </c>
      <c r="D6" s="31">
        <v>0.964814814814815</v>
      </c>
      <c r="E6" s="32">
        <v>0</v>
      </c>
      <c r="F6" s="33">
        <v>0.037037037037037</v>
      </c>
      <c r="G6" s="34">
        <v>0</v>
      </c>
      <c r="H6" s="35">
        <v>1</v>
      </c>
      <c r="I6" s="44">
        <v>0</v>
      </c>
      <c r="J6" s="4">
        <v>0</v>
      </c>
      <c r="K6" s="45">
        <v>0</v>
      </c>
      <c r="L6" s="46">
        <v>3</v>
      </c>
      <c r="M6" s="1">
        <v>-0.555555555555556</v>
      </c>
      <c r="N6" s="30">
        <v>0</v>
      </c>
      <c r="O6" s="2">
        <v>0</v>
      </c>
      <c r="P6" s="2">
        <v>0</v>
      </c>
      <c r="Q6" s="54">
        <v>0</v>
      </c>
      <c r="R6" s="46">
        <v>0</v>
      </c>
      <c r="S6" s="55">
        <v>0</v>
      </c>
      <c r="T6" s="56">
        <v>1.25782556750299</v>
      </c>
      <c r="U6" s="3">
        <v>0</v>
      </c>
      <c r="V6" s="56">
        <v>0.000569908814589666</v>
      </c>
      <c r="W6" s="3">
        <v>-0.569908814589666</v>
      </c>
      <c r="X6" s="56">
        <v>1</v>
      </c>
      <c r="Y6" s="55">
        <v>0</v>
      </c>
      <c r="Z6" s="55">
        <v>1.12546437014522</v>
      </c>
      <c r="AA6" s="71">
        <v>-1.12546437014522</v>
      </c>
      <c r="AB6" s="72">
        <v>0</v>
      </c>
      <c r="AC6" s="73">
        <v>0</v>
      </c>
      <c r="AD6" s="74">
        <f t="shared" si="0"/>
        <v>-1.12546437014522</v>
      </c>
      <c r="AE6" s="75">
        <v>999.718574108818</v>
      </c>
      <c r="AF6" s="76">
        <f t="shared" si="1"/>
        <v>998.593109738673</v>
      </c>
    </row>
    <row r="7" ht="18.75" spans="1:32">
      <c r="A7" s="28">
        <v>3</v>
      </c>
      <c r="B7" s="29" t="s">
        <v>34</v>
      </c>
      <c r="C7" s="30">
        <v>374</v>
      </c>
      <c r="D7" s="31">
        <v>0.954545454545455</v>
      </c>
      <c r="E7" s="32">
        <v>0</v>
      </c>
      <c r="F7" s="33">
        <v>0.0512129380053908</v>
      </c>
      <c r="G7" s="34">
        <v>0</v>
      </c>
      <c r="H7" s="35">
        <v>1</v>
      </c>
      <c r="I7" s="44">
        <v>0</v>
      </c>
      <c r="J7" s="4">
        <v>2</v>
      </c>
      <c r="K7" s="45">
        <v>0</v>
      </c>
      <c r="L7" s="46">
        <v>10</v>
      </c>
      <c r="M7" s="1">
        <v>-1.33689839572192</v>
      </c>
      <c r="N7" s="30">
        <v>0</v>
      </c>
      <c r="O7" s="2">
        <v>0</v>
      </c>
      <c r="P7" s="2">
        <v>0</v>
      </c>
      <c r="Q7" s="54">
        <v>0</v>
      </c>
      <c r="R7" s="46">
        <v>0</v>
      </c>
      <c r="S7" s="55">
        <v>0</v>
      </c>
      <c r="T7" s="56">
        <v>1.01155770225979</v>
      </c>
      <c r="U7" s="3">
        <v>0</v>
      </c>
      <c r="V7" s="56">
        <v>0.000255798090040928</v>
      </c>
      <c r="W7" s="3">
        <v>-0.255798090040928</v>
      </c>
      <c r="X7" s="56">
        <v>1</v>
      </c>
      <c r="Y7" s="55">
        <v>0</v>
      </c>
      <c r="Z7" s="55">
        <v>1.59269648576285</v>
      </c>
      <c r="AA7" s="71">
        <v>-1.59269648576285</v>
      </c>
      <c r="AB7" s="72">
        <v>0</v>
      </c>
      <c r="AC7" s="73">
        <v>0</v>
      </c>
      <c r="AD7" s="74">
        <f t="shared" si="0"/>
        <v>-1.59269648576285</v>
      </c>
      <c r="AE7" s="75">
        <v>998.964891348885</v>
      </c>
      <c r="AF7" s="76">
        <f t="shared" si="1"/>
        <v>997.372194863122</v>
      </c>
    </row>
    <row r="8" ht="18.75" spans="1:32">
      <c r="A8" s="28">
        <v>4</v>
      </c>
      <c r="B8" s="29" t="s">
        <v>35</v>
      </c>
      <c r="C8" s="30">
        <v>1637</v>
      </c>
      <c r="D8" s="31">
        <v>0.967012828344533</v>
      </c>
      <c r="E8" s="32">
        <v>0</v>
      </c>
      <c r="F8" s="33">
        <v>0.0226023213194869</v>
      </c>
      <c r="G8" s="34">
        <v>0</v>
      </c>
      <c r="H8" s="35">
        <v>1</v>
      </c>
      <c r="I8" s="44">
        <v>0</v>
      </c>
      <c r="J8" s="4">
        <v>0</v>
      </c>
      <c r="K8" s="45">
        <v>0</v>
      </c>
      <c r="L8" s="46">
        <v>39</v>
      </c>
      <c r="M8" s="1">
        <v>-1.19120342089188</v>
      </c>
      <c r="N8" s="30">
        <v>0</v>
      </c>
      <c r="O8" s="2">
        <v>0</v>
      </c>
      <c r="P8" s="2">
        <v>0</v>
      </c>
      <c r="Q8" s="54">
        <v>0</v>
      </c>
      <c r="R8" s="46">
        <v>0</v>
      </c>
      <c r="S8" s="55">
        <v>0</v>
      </c>
      <c r="T8" s="56">
        <v>2.51092675429089</v>
      </c>
      <c r="U8" s="3">
        <v>0</v>
      </c>
      <c r="V8" s="56">
        <v>0.000306069595517258</v>
      </c>
      <c r="W8" s="3">
        <v>-0.306069595517258</v>
      </c>
      <c r="X8" s="56">
        <v>1</v>
      </c>
      <c r="Y8" s="55">
        <v>0</v>
      </c>
      <c r="Z8" s="55">
        <v>1.49727301640913</v>
      </c>
      <c r="AA8" s="71">
        <v>-1.49727301640913</v>
      </c>
      <c r="AB8" s="72">
        <v>0</v>
      </c>
      <c r="AC8" s="73">
        <v>0</v>
      </c>
      <c r="AD8" s="74">
        <f t="shared" si="0"/>
        <v>-1.49727301640913</v>
      </c>
      <c r="AE8" s="75">
        <v>998.017589916921</v>
      </c>
      <c r="AF8" s="76">
        <f t="shared" si="1"/>
        <v>996.520316900512</v>
      </c>
    </row>
    <row r="9" ht="18.75" spans="1:32">
      <c r="A9" s="28">
        <v>5</v>
      </c>
      <c r="B9" s="29" t="s">
        <v>36</v>
      </c>
      <c r="C9" s="30">
        <v>137</v>
      </c>
      <c r="D9" s="31">
        <v>0.967153284671533</v>
      </c>
      <c r="E9" s="32">
        <v>0</v>
      </c>
      <c r="F9" s="33">
        <v>0.0291970802919708</v>
      </c>
      <c r="G9" s="34">
        <v>0</v>
      </c>
      <c r="H9" s="35">
        <v>1</v>
      </c>
      <c r="I9" s="44">
        <v>0</v>
      </c>
      <c r="J9" s="4">
        <v>0</v>
      </c>
      <c r="K9" s="45">
        <v>0</v>
      </c>
      <c r="L9" s="46">
        <v>3</v>
      </c>
      <c r="M9" s="1">
        <v>-1.09489051094891</v>
      </c>
      <c r="N9" s="30">
        <v>0</v>
      </c>
      <c r="O9" s="2">
        <v>0</v>
      </c>
      <c r="P9" s="2">
        <v>0</v>
      </c>
      <c r="Q9" s="54">
        <v>0</v>
      </c>
      <c r="R9" s="46">
        <v>0</v>
      </c>
      <c r="S9" s="55">
        <v>0</v>
      </c>
      <c r="T9" s="56">
        <v>1.352719566753</v>
      </c>
      <c r="U9" s="3">
        <v>0</v>
      </c>
      <c r="V9" s="56">
        <v>0.000174064403829417</v>
      </c>
      <c r="W9" s="3">
        <v>-0.174064403829417</v>
      </c>
      <c r="X9" s="56">
        <v>1</v>
      </c>
      <c r="Y9" s="55">
        <v>0</v>
      </c>
      <c r="Z9" s="55">
        <v>1.26895491477832</v>
      </c>
      <c r="AA9" s="71">
        <v>-1.26895491477832</v>
      </c>
      <c r="AB9" s="72">
        <v>0</v>
      </c>
      <c r="AC9" s="73">
        <v>0</v>
      </c>
      <c r="AD9" s="74">
        <f t="shared" si="0"/>
        <v>-1.26895491477832</v>
      </c>
      <c r="AE9" s="75">
        <v>994.482290272239</v>
      </c>
      <c r="AF9" s="76">
        <f t="shared" si="1"/>
        <v>993.213335357461</v>
      </c>
    </row>
    <row r="10" ht="18.75" spans="1:32">
      <c r="A10" s="28">
        <v>6</v>
      </c>
      <c r="B10" s="29" t="s">
        <v>37</v>
      </c>
      <c r="C10" s="30">
        <v>606</v>
      </c>
      <c r="D10" s="31">
        <v>0.948019801980198</v>
      </c>
      <c r="E10" s="32">
        <v>-0.792079207920793</v>
      </c>
      <c r="F10" s="33">
        <v>0.0167224080267559</v>
      </c>
      <c r="G10" s="34">
        <v>0</v>
      </c>
      <c r="H10" s="35">
        <v>1</v>
      </c>
      <c r="I10" s="44">
        <v>0</v>
      </c>
      <c r="J10" s="4">
        <v>1</v>
      </c>
      <c r="K10" s="45">
        <v>0</v>
      </c>
      <c r="L10" s="46">
        <v>21</v>
      </c>
      <c r="M10" s="1">
        <v>-1.73267326732673</v>
      </c>
      <c r="N10" s="30">
        <v>0</v>
      </c>
      <c r="O10" s="2">
        <v>0</v>
      </c>
      <c r="P10" s="2">
        <v>0</v>
      </c>
      <c r="Q10" s="54">
        <v>0</v>
      </c>
      <c r="R10" s="46">
        <v>0</v>
      </c>
      <c r="S10" s="55">
        <v>0</v>
      </c>
      <c r="T10" s="56">
        <v>1.04348983285425</v>
      </c>
      <c r="U10" s="3">
        <v>0</v>
      </c>
      <c r="V10" s="56">
        <v>0.000153037800336683</v>
      </c>
      <c r="W10" s="3">
        <v>-0.153037800336683</v>
      </c>
      <c r="X10" s="56">
        <v>1</v>
      </c>
      <c r="Y10" s="55">
        <v>0</v>
      </c>
      <c r="Z10" s="55">
        <v>2.67779027558421</v>
      </c>
      <c r="AA10" s="71">
        <v>-2.67779027558421</v>
      </c>
      <c r="AB10" s="72">
        <v>0</v>
      </c>
      <c r="AC10" s="73">
        <v>0</v>
      </c>
      <c r="AD10" s="74">
        <f t="shared" si="0"/>
        <v>-2.67779027558421</v>
      </c>
      <c r="AE10" s="75">
        <v>992.577725575234</v>
      </c>
      <c r="AF10" s="76">
        <f t="shared" si="1"/>
        <v>989.89993529965</v>
      </c>
    </row>
    <row r="11" ht="18.75" spans="1:32">
      <c r="A11" s="28">
        <v>7</v>
      </c>
      <c r="B11" s="29" t="s">
        <v>38</v>
      </c>
      <c r="C11" s="30">
        <v>158</v>
      </c>
      <c r="D11" s="31">
        <v>0.936708860759494</v>
      </c>
      <c r="E11" s="32">
        <v>-5.31645569620252</v>
      </c>
      <c r="F11" s="33">
        <v>0.0189873417721519</v>
      </c>
      <c r="G11" s="34">
        <v>0</v>
      </c>
      <c r="H11" s="35">
        <v>1</v>
      </c>
      <c r="I11" s="44">
        <v>0</v>
      </c>
      <c r="J11" s="4">
        <v>0</v>
      </c>
      <c r="K11" s="45">
        <v>0</v>
      </c>
      <c r="L11" s="46">
        <v>7</v>
      </c>
      <c r="M11" s="1">
        <v>-2.21518987341772</v>
      </c>
      <c r="N11" s="30">
        <v>0</v>
      </c>
      <c r="O11" s="2">
        <v>0</v>
      </c>
      <c r="P11" s="2">
        <v>0</v>
      </c>
      <c r="Q11" s="54">
        <v>0</v>
      </c>
      <c r="R11" s="46">
        <v>1</v>
      </c>
      <c r="S11" s="55">
        <v>0</v>
      </c>
      <c r="T11" s="56">
        <v>1.35708452429563</v>
      </c>
      <c r="U11" s="3">
        <v>0</v>
      </c>
      <c r="V11" s="56">
        <v>0.000601775236949</v>
      </c>
      <c r="W11" s="3">
        <v>-0.601775236948999</v>
      </c>
      <c r="X11" s="56">
        <v>1</v>
      </c>
      <c r="Y11" s="55">
        <v>0</v>
      </c>
      <c r="Z11" s="55">
        <v>8.13342080656924</v>
      </c>
      <c r="AA11" s="71">
        <v>-8.13342080656924</v>
      </c>
      <c r="AB11" s="72">
        <v>0</v>
      </c>
      <c r="AC11" s="73">
        <v>0</v>
      </c>
      <c r="AD11" s="74">
        <f t="shared" si="0"/>
        <v>-8.13342080656924</v>
      </c>
      <c r="AE11" s="75">
        <v>997.562410789771</v>
      </c>
      <c r="AF11" s="76">
        <f t="shared" si="1"/>
        <v>989.428989983202</v>
      </c>
    </row>
    <row r="12" ht="18.75" spans="1:32">
      <c r="A12" s="28">
        <v>8</v>
      </c>
      <c r="B12" s="29" t="s">
        <v>39</v>
      </c>
      <c r="C12" s="30">
        <v>37</v>
      </c>
      <c r="D12" s="31">
        <v>0.932432432432432</v>
      </c>
      <c r="E12" s="32">
        <v>-7.027027027027</v>
      </c>
      <c r="F12" s="33">
        <v>0</v>
      </c>
      <c r="G12" s="34">
        <v>0</v>
      </c>
      <c r="H12" s="35">
        <v>1</v>
      </c>
      <c r="I12" s="44">
        <v>0</v>
      </c>
      <c r="J12" s="4">
        <v>0</v>
      </c>
      <c r="K12" s="45">
        <v>0</v>
      </c>
      <c r="L12" s="46">
        <v>0</v>
      </c>
      <c r="M12" s="1">
        <v>0</v>
      </c>
      <c r="N12" s="30">
        <v>0</v>
      </c>
      <c r="O12" s="2">
        <v>0</v>
      </c>
      <c r="P12" s="4">
        <v>0</v>
      </c>
      <c r="Q12" s="45">
        <v>0</v>
      </c>
      <c r="R12" s="46">
        <v>0</v>
      </c>
      <c r="S12" s="55">
        <v>0</v>
      </c>
      <c r="T12" s="56">
        <v>2.58413251961639</v>
      </c>
      <c r="U12" s="3">
        <v>0</v>
      </c>
      <c r="V12" s="56">
        <v>0.00202429149797571</v>
      </c>
      <c r="W12" s="3">
        <v>-2.02429149797571</v>
      </c>
      <c r="X12" s="56">
        <v>1</v>
      </c>
      <c r="Y12" s="55">
        <v>0</v>
      </c>
      <c r="Z12" s="55">
        <v>9.05131852500271</v>
      </c>
      <c r="AA12" s="71">
        <v>-9.05131852500271</v>
      </c>
      <c r="AB12" s="72">
        <v>0</v>
      </c>
      <c r="AC12" s="73">
        <v>0</v>
      </c>
      <c r="AD12" s="74">
        <f t="shared" si="0"/>
        <v>-9.05131852500271</v>
      </c>
      <c r="AE12" s="75">
        <v>998.233129414675</v>
      </c>
      <c r="AF12" s="76">
        <f t="shared" si="1"/>
        <v>989.181810889672</v>
      </c>
    </row>
    <row r="13" ht="18.75" spans="1:32">
      <c r="A13" s="28">
        <v>9</v>
      </c>
      <c r="B13" s="29" t="s">
        <v>40</v>
      </c>
      <c r="C13" s="30">
        <v>282</v>
      </c>
      <c r="D13" s="31">
        <v>0.946808510638298</v>
      </c>
      <c r="E13" s="32">
        <v>-1.2765957446808</v>
      </c>
      <c r="F13" s="33">
        <v>0.0673758865248227</v>
      </c>
      <c r="G13" s="34">
        <v>0</v>
      </c>
      <c r="H13" s="35">
        <v>1</v>
      </c>
      <c r="I13" s="44">
        <v>0</v>
      </c>
      <c r="J13" s="4">
        <v>0</v>
      </c>
      <c r="K13" s="45">
        <v>0</v>
      </c>
      <c r="L13" s="46">
        <v>7</v>
      </c>
      <c r="M13" s="1">
        <v>-1.24113475177305</v>
      </c>
      <c r="N13" s="30">
        <v>0</v>
      </c>
      <c r="O13" s="2">
        <v>0</v>
      </c>
      <c r="P13" s="2">
        <v>0</v>
      </c>
      <c r="Q13" s="54">
        <v>0</v>
      </c>
      <c r="R13" s="46">
        <v>0</v>
      </c>
      <c r="S13" s="55">
        <v>0</v>
      </c>
      <c r="T13" s="56">
        <v>1.20761839396019</v>
      </c>
      <c r="U13" s="3">
        <v>0</v>
      </c>
      <c r="V13" s="56">
        <v>0.00246282087714313</v>
      </c>
      <c r="W13" s="3">
        <v>-2.46282087714313</v>
      </c>
      <c r="X13" s="56">
        <v>1</v>
      </c>
      <c r="Y13" s="55">
        <v>0</v>
      </c>
      <c r="Z13" s="55">
        <v>4.98055137359697</v>
      </c>
      <c r="AA13" s="71">
        <v>-4.98055137359697</v>
      </c>
      <c r="AB13" s="72">
        <v>0</v>
      </c>
      <c r="AC13" s="73">
        <v>0</v>
      </c>
      <c r="AD13" s="74">
        <f t="shared" si="0"/>
        <v>-4.98055137359697</v>
      </c>
      <c r="AE13" s="75">
        <v>993.221683686591</v>
      </c>
      <c r="AF13" s="76">
        <f t="shared" si="1"/>
        <v>988.241132312994</v>
      </c>
    </row>
    <row r="14" ht="18.75" spans="1:32">
      <c r="A14" s="28">
        <v>10</v>
      </c>
      <c r="B14" s="29" t="s">
        <v>41</v>
      </c>
      <c r="C14" s="30">
        <v>178</v>
      </c>
      <c r="D14" s="31">
        <v>0.943820224719101</v>
      </c>
      <c r="E14" s="32">
        <v>-2.47191011235954</v>
      </c>
      <c r="F14" s="33">
        <v>0.0786516853932584</v>
      </c>
      <c r="G14" s="34">
        <v>0</v>
      </c>
      <c r="H14" s="35">
        <v>1</v>
      </c>
      <c r="I14" s="44">
        <v>0</v>
      </c>
      <c r="J14" s="4">
        <v>0</v>
      </c>
      <c r="K14" s="45">
        <v>0</v>
      </c>
      <c r="L14" s="46">
        <v>6</v>
      </c>
      <c r="M14" s="1">
        <v>-1.68539325842697</v>
      </c>
      <c r="N14" s="30">
        <v>0</v>
      </c>
      <c r="O14" s="2">
        <v>0</v>
      </c>
      <c r="P14" s="2">
        <v>0</v>
      </c>
      <c r="Q14" s="54">
        <v>0</v>
      </c>
      <c r="R14" s="46">
        <v>0</v>
      </c>
      <c r="S14" s="55">
        <v>0</v>
      </c>
      <c r="T14" s="56">
        <v>1.47082276187024</v>
      </c>
      <c r="U14" s="3">
        <v>0</v>
      </c>
      <c r="V14" s="56">
        <v>0.00135534746180384</v>
      </c>
      <c r="W14" s="3">
        <v>-1.35534746180384</v>
      </c>
      <c r="X14" s="56">
        <v>1</v>
      </c>
      <c r="Y14" s="55">
        <v>0</v>
      </c>
      <c r="Z14" s="55">
        <v>5.51265083259035</v>
      </c>
      <c r="AA14" s="71">
        <v>-5.51265083259035</v>
      </c>
      <c r="AB14" s="72">
        <v>0</v>
      </c>
      <c r="AC14" s="73">
        <v>10</v>
      </c>
      <c r="AD14" s="74">
        <f t="shared" si="0"/>
        <v>4.48734916740965</v>
      </c>
      <c r="AE14" s="75">
        <v>983.333990578701</v>
      </c>
      <c r="AF14" s="76">
        <f t="shared" si="1"/>
        <v>987.821339746111</v>
      </c>
    </row>
    <row r="15" ht="18.75" spans="1:32">
      <c r="A15" s="28">
        <v>11</v>
      </c>
      <c r="B15" s="29" t="s">
        <v>42</v>
      </c>
      <c r="C15" s="30">
        <v>132</v>
      </c>
      <c r="D15" s="31">
        <v>0.931818181818182</v>
      </c>
      <c r="E15" s="32">
        <v>-7.27272727272723</v>
      </c>
      <c r="F15" s="33">
        <v>0.0236220472440945</v>
      </c>
      <c r="G15" s="34">
        <v>0</v>
      </c>
      <c r="H15" s="35">
        <v>1</v>
      </c>
      <c r="I15" s="44">
        <v>0</v>
      </c>
      <c r="J15" s="4">
        <v>0</v>
      </c>
      <c r="K15" s="45">
        <v>0</v>
      </c>
      <c r="L15" s="46">
        <v>4</v>
      </c>
      <c r="M15" s="1">
        <v>-1.51515151515152</v>
      </c>
      <c r="N15" s="30">
        <v>0</v>
      </c>
      <c r="O15" s="2">
        <v>0</v>
      </c>
      <c r="P15" s="2">
        <v>0</v>
      </c>
      <c r="Q15" s="54">
        <v>0</v>
      </c>
      <c r="R15" s="46">
        <v>0</v>
      </c>
      <c r="S15" s="55">
        <v>0</v>
      </c>
      <c r="T15" s="56">
        <v>1.36999022482893</v>
      </c>
      <c r="U15" s="3">
        <v>0</v>
      </c>
      <c r="V15" s="56">
        <v>0.00214056368176953</v>
      </c>
      <c r="W15" s="3">
        <v>-2.14056368176953</v>
      </c>
      <c r="X15" s="56">
        <v>1</v>
      </c>
      <c r="Y15" s="55">
        <v>0</v>
      </c>
      <c r="Z15" s="55">
        <v>10.9284424696483</v>
      </c>
      <c r="AA15" s="71">
        <v>-10.9284424696483</v>
      </c>
      <c r="AB15" s="72">
        <v>0</v>
      </c>
      <c r="AC15" s="73">
        <v>0</v>
      </c>
      <c r="AD15" s="74">
        <f t="shared" si="0"/>
        <v>-10.9284424696483</v>
      </c>
      <c r="AE15" s="75">
        <v>993.305920282548</v>
      </c>
      <c r="AF15" s="76">
        <f t="shared" si="1"/>
        <v>982.3774778129</v>
      </c>
    </row>
    <row r="16" ht="18.75" spans="1:32">
      <c r="A16" s="28">
        <v>12</v>
      </c>
      <c r="B16" s="29" t="s">
        <v>43</v>
      </c>
      <c r="C16" s="30">
        <v>1046</v>
      </c>
      <c r="D16" s="31">
        <v>0.914448669201521</v>
      </c>
      <c r="E16" s="32">
        <v>-14.2205323193916</v>
      </c>
      <c r="F16" s="33">
        <v>0.0362249761677788</v>
      </c>
      <c r="G16" s="34">
        <v>0</v>
      </c>
      <c r="H16" s="35">
        <v>1</v>
      </c>
      <c r="I16" s="44">
        <v>0</v>
      </c>
      <c r="J16" s="4">
        <v>3</v>
      </c>
      <c r="K16" s="45">
        <v>0</v>
      </c>
      <c r="L16" s="46">
        <v>31</v>
      </c>
      <c r="M16" s="1">
        <v>-1.48183556405354</v>
      </c>
      <c r="N16" s="30">
        <v>0</v>
      </c>
      <c r="O16" s="2">
        <v>0</v>
      </c>
      <c r="P16" s="2">
        <v>0</v>
      </c>
      <c r="Q16" s="54">
        <v>0</v>
      </c>
      <c r="R16" s="46">
        <v>1</v>
      </c>
      <c r="S16" s="55">
        <v>0</v>
      </c>
      <c r="T16" s="56">
        <v>1.91873804971319</v>
      </c>
      <c r="U16" s="3">
        <v>0</v>
      </c>
      <c r="V16" s="56">
        <v>0.000241091663050292</v>
      </c>
      <c r="W16" s="3">
        <v>-0.241091663050292</v>
      </c>
      <c r="X16" s="56">
        <v>1</v>
      </c>
      <c r="Y16" s="55">
        <v>0</v>
      </c>
      <c r="Z16" s="55">
        <v>15.9434595464954</v>
      </c>
      <c r="AA16" s="71">
        <v>-15.9434595464954</v>
      </c>
      <c r="AB16" s="72">
        <v>0</v>
      </c>
      <c r="AC16" s="73">
        <v>0</v>
      </c>
      <c r="AD16" s="74">
        <f t="shared" si="0"/>
        <v>-15.9434595464954</v>
      </c>
      <c r="AE16" s="75">
        <v>998.082098486037</v>
      </c>
      <c r="AF16" s="76">
        <f t="shared" si="1"/>
        <v>982.138638939542</v>
      </c>
    </row>
    <row r="17" ht="18.75" spans="1:32">
      <c r="A17" s="28">
        <v>13</v>
      </c>
      <c r="B17" s="29" t="s">
        <v>44</v>
      </c>
      <c r="C17" s="30">
        <v>135</v>
      </c>
      <c r="D17" s="31">
        <v>0.92962962962963</v>
      </c>
      <c r="E17" s="32">
        <v>-8.14814814814815</v>
      </c>
      <c r="F17" s="33">
        <v>0.0666666666666667</v>
      </c>
      <c r="G17" s="34">
        <v>0</v>
      </c>
      <c r="H17" s="35">
        <v>1</v>
      </c>
      <c r="I17" s="44">
        <v>0</v>
      </c>
      <c r="J17" s="4">
        <v>0</v>
      </c>
      <c r="K17" s="45">
        <v>0</v>
      </c>
      <c r="L17" s="46">
        <v>3</v>
      </c>
      <c r="M17" s="1">
        <v>-1.11111111111111</v>
      </c>
      <c r="N17" s="30">
        <v>0</v>
      </c>
      <c r="O17" s="2">
        <v>0</v>
      </c>
      <c r="P17" s="2">
        <v>0</v>
      </c>
      <c r="Q17" s="54">
        <v>0</v>
      </c>
      <c r="R17" s="46">
        <v>0</v>
      </c>
      <c r="S17" s="55">
        <v>0</v>
      </c>
      <c r="T17" s="56">
        <v>1.31612903225806</v>
      </c>
      <c r="U17" s="3">
        <v>0</v>
      </c>
      <c r="V17" s="56">
        <v>0.00181554103122731</v>
      </c>
      <c r="W17" s="3">
        <v>-1.81554103122731</v>
      </c>
      <c r="X17" s="56">
        <v>1</v>
      </c>
      <c r="Y17" s="55">
        <v>0</v>
      </c>
      <c r="Z17" s="55">
        <v>11.0748002904866</v>
      </c>
      <c r="AA17" s="71">
        <v>-11.0748002904866</v>
      </c>
      <c r="AB17" s="72">
        <v>0</v>
      </c>
      <c r="AC17" s="73">
        <v>0</v>
      </c>
      <c r="AD17" s="74">
        <f t="shared" si="0"/>
        <v>-11.0748002904866</v>
      </c>
      <c r="AE17" s="75">
        <v>992.943569456934</v>
      </c>
      <c r="AF17" s="76">
        <f t="shared" si="1"/>
        <v>981.868769166447</v>
      </c>
    </row>
    <row r="18" ht="18.75" spans="1:32">
      <c r="A18" s="28">
        <v>14</v>
      </c>
      <c r="B18" s="29" t="s">
        <v>45</v>
      </c>
      <c r="C18" s="30">
        <v>195</v>
      </c>
      <c r="D18" s="31">
        <v>0.961538461538462</v>
      </c>
      <c r="E18" s="32">
        <v>0</v>
      </c>
      <c r="F18" s="33">
        <v>0.0104166666666667</v>
      </c>
      <c r="G18" s="34">
        <v>0</v>
      </c>
      <c r="H18" s="35">
        <v>1</v>
      </c>
      <c r="I18" s="44">
        <v>0</v>
      </c>
      <c r="J18" s="4">
        <v>0</v>
      </c>
      <c r="K18" s="45">
        <v>0</v>
      </c>
      <c r="L18" s="46">
        <v>11</v>
      </c>
      <c r="M18" s="1">
        <v>-2.82051282051282</v>
      </c>
      <c r="N18" s="30">
        <v>0</v>
      </c>
      <c r="O18" s="2">
        <v>0</v>
      </c>
      <c r="P18" s="2">
        <v>0</v>
      </c>
      <c r="Q18" s="54">
        <v>0</v>
      </c>
      <c r="R18" s="46">
        <v>0</v>
      </c>
      <c r="S18" s="55">
        <v>0</v>
      </c>
      <c r="T18" s="56">
        <v>0.826633581472291</v>
      </c>
      <c r="U18" s="3">
        <v>-15.3366418527709</v>
      </c>
      <c r="V18" s="56">
        <v>0.000800480288172904</v>
      </c>
      <c r="W18" s="3">
        <v>-0.800480288172904</v>
      </c>
      <c r="X18" s="56">
        <v>1</v>
      </c>
      <c r="Y18" s="55">
        <v>0</v>
      </c>
      <c r="Z18" s="55">
        <v>18.9576349614566</v>
      </c>
      <c r="AA18" s="71">
        <v>-18.9576349614566</v>
      </c>
      <c r="AB18" s="72">
        <v>0</v>
      </c>
      <c r="AC18" s="73">
        <v>0</v>
      </c>
      <c r="AD18" s="74">
        <f t="shared" si="0"/>
        <v>-18.9576349614566</v>
      </c>
      <c r="AE18" s="75">
        <v>998.461538461538</v>
      </c>
      <c r="AF18" s="76">
        <f t="shared" si="1"/>
        <v>979.503903500081</v>
      </c>
    </row>
    <row r="19" ht="18.75" spans="1:32">
      <c r="A19" s="28">
        <v>15</v>
      </c>
      <c r="B19" s="29" t="s">
        <v>46</v>
      </c>
      <c r="C19" s="30">
        <v>268</v>
      </c>
      <c r="D19" s="31">
        <v>0.912313432835821</v>
      </c>
      <c r="E19" s="32">
        <v>-15.0746268656716</v>
      </c>
      <c r="F19" s="33">
        <v>0.041044776119403</v>
      </c>
      <c r="G19" s="34">
        <v>0</v>
      </c>
      <c r="H19" s="35">
        <v>1</v>
      </c>
      <c r="I19" s="44">
        <v>0</v>
      </c>
      <c r="J19" s="4">
        <v>0</v>
      </c>
      <c r="K19" s="45">
        <v>0</v>
      </c>
      <c r="L19" s="46">
        <v>5</v>
      </c>
      <c r="M19" s="1">
        <v>-0.932835820895522</v>
      </c>
      <c r="N19" s="30">
        <v>0</v>
      </c>
      <c r="O19" s="2">
        <v>0</v>
      </c>
      <c r="P19" s="2">
        <v>0</v>
      </c>
      <c r="Q19" s="54">
        <v>0</v>
      </c>
      <c r="R19" s="46">
        <v>0</v>
      </c>
      <c r="S19" s="55">
        <v>0</v>
      </c>
      <c r="T19" s="56">
        <v>1.2997111218103</v>
      </c>
      <c r="U19" s="3">
        <v>0</v>
      </c>
      <c r="V19" s="56">
        <v>0.000463048712724579</v>
      </c>
      <c r="W19" s="3">
        <v>-0.463048712724579</v>
      </c>
      <c r="X19" s="56">
        <v>1</v>
      </c>
      <c r="Y19" s="55">
        <v>0</v>
      </c>
      <c r="Z19" s="55">
        <v>16.4705113992917</v>
      </c>
      <c r="AA19" s="71">
        <v>-16.4705113992917</v>
      </c>
      <c r="AB19" s="72">
        <v>0</v>
      </c>
      <c r="AC19" s="73">
        <v>0</v>
      </c>
      <c r="AD19" s="74">
        <f t="shared" si="0"/>
        <v>-16.4705113992917</v>
      </c>
      <c r="AE19" s="75">
        <v>994.565552126708</v>
      </c>
      <c r="AF19" s="76">
        <f t="shared" si="1"/>
        <v>978.095040727416</v>
      </c>
    </row>
    <row r="20" ht="18.75" spans="1:32">
      <c r="A20" s="28">
        <v>16</v>
      </c>
      <c r="B20" s="29" t="s">
        <v>47</v>
      </c>
      <c r="C20" s="30">
        <v>44</v>
      </c>
      <c r="D20" s="31">
        <v>0.954545454545455</v>
      </c>
      <c r="E20" s="32">
        <v>0</v>
      </c>
      <c r="F20" s="33">
        <v>0</v>
      </c>
      <c r="G20" s="34">
        <v>0</v>
      </c>
      <c r="H20" s="35">
        <v>1</v>
      </c>
      <c r="I20" s="44">
        <v>0</v>
      </c>
      <c r="J20" s="4">
        <v>0</v>
      </c>
      <c r="K20" s="45">
        <v>0</v>
      </c>
      <c r="L20" s="46">
        <v>2</v>
      </c>
      <c r="M20" s="1">
        <v>-2.27272727272727</v>
      </c>
      <c r="N20" s="30">
        <v>0</v>
      </c>
      <c r="O20" s="2">
        <v>0</v>
      </c>
      <c r="P20" s="2">
        <v>0</v>
      </c>
      <c r="Q20" s="54">
        <v>0</v>
      </c>
      <c r="R20" s="46">
        <v>0</v>
      </c>
      <c r="S20" s="55">
        <v>0</v>
      </c>
      <c r="T20" s="56">
        <v>0.98900293255132</v>
      </c>
      <c r="U20" s="3">
        <v>0</v>
      </c>
      <c r="V20" s="56">
        <v>0.0022238695329874</v>
      </c>
      <c r="W20" s="3">
        <v>-2.2238695329874</v>
      </c>
      <c r="X20" s="56">
        <v>1</v>
      </c>
      <c r="Y20" s="55">
        <v>0</v>
      </c>
      <c r="Z20" s="55">
        <v>4.49659680571467</v>
      </c>
      <c r="AA20" s="71">
        <v>-4.49659680571467</v>
      </c>
      <c r="AB20" s="72">
        <v>0</v>
      </c>
      <c r="AC20" s="73">
        <v>0</v>
      </c>
      <c r="AD20" s="74">
        <f t="shared" si="0"/>
        <v>-4.49659680571467</v>
      </c>
      <c r="AE20" s="75">
        <v>982.450375042367</v>
      </c>
      <c r="AF20" s="76">
        <f t="shared" si="1"/>
        <v>977.953778236652</v>
      </c>
    </row>
    <row r="21" ht="18.75" spans="1:32">
      <c r="A21" s="28">
        <v>17</v>
      </c>
      <c r="B21" s="29" t="s">
        <v>48</v>
      </c>
      <c r="C21" s="30">
        <v>608</v>
      </c>
      <c r="D21" s="31">
        <v>0.963175122749591</v>
      </c>
      <c r="E21" s="32">
        <v>0</v>
      </c>
      <c r="F21" s="33">
        <v>0.0427631578947368</v>
      </c>
      <c r="G21" s="34">
        <v>0</v>
      </c>
      <c r="H21" s="35">
        <v>1</v>
      </c>
      <c r="I21" s="44">
        <v>0</v>
      </c>
      <c r="J21" s="4">
        <v>2</v>
      </c>
      <c r="K21" s="45">
        <v>0</v>
      </c>
      <c r="L21" s="46">
        <v>12</v>
      </c>
      <c r="M21" s="1">
        <v>-0.986842105263158</v>
      </c>
      <c r="N21" s="30">
        <v>0</v>
      </c>
      <c r="O21" s="2">
        <v>0</v>
      </c>
      <c r="P21" s="2">
        <v>0</v>
      </c>
      <c r="Q21" s="54">
        <v>0</v>
      </c>
      <c r="R21" s="46">
        <v>0</v>
      </c>
      <c r="S21" s="55">
        <v>0</v>
      </c>
      <c r="T21" s="56">
        <v>1.17535016977929</v>
      </c>
      <c r="U21" s="3">
        <v>0</v>
      </c>
      <c r="V21" s="56">
        <v>0.00135421839028574</v>
      </c>
      <c r="W21" s="3">
        <v>-1.35421839028574</v>
      </c>
      <c r="X21" s="56">
        <v>1</v>
      </c>
      <c r="Y21" s="55">
        <v>0</v>
      </c>
      <c r="Z21" s="55">
        <v>2.3410604955489</v>
      </c>
      <c r="AA21" s="71">
        <v>-2.3410604955489</v>
      </c>
      <c r="AB21" s="72">
        <v>0</v>
      </c>
      <c r="AC21" s="73">
        <v>0</v>
      </c>
      <c r="AD21" s="74">
        <f t="shared" si="0"/>
        <v>-2.3410604955489</v>
      </c>
      <c r="AE21" s="75">
        <v>976.488529362427</v>
      </c>
      <c r="AF21" s="76">
        <f t="shared" si="1"/>
        <v>974.147468866878</v>
      </c>
    </row>
    <row r="22" ht="18.75" spans="1:32">
      <c r="A22" s="28">
        <v>18</v>
      </c>
      <c r="B22" s="29" t="s">
        <v>49</v>
      </c>
      <c r="C22" s="30">
        <v>154</v>
      </c>
      <c r="D22" s="31">
        <v>0.944805194805195</v>
      </c>
      <c r="E22" s="32">
        <v>-2.07792207792208</v>
      </c>
      <c r="F22" s="33">
        <v>0.0714285714285714</v>
      </c>
      <c r="G22" s="34">
        <v>0</v>
      </c>
      <c r="H22" s="35">
        <v>1</v>
      </c>
      <c r="I22" s="44">
        <v>0</v>
      </c>
      <c r="J22" s="4">
        <v>0</v>
      </c>
      <c r="K22" s="45">
        <v>0</v>
      </c>
      <c r="L22" s="46">
        <v>4</v>
      </c>
      <c r="M22" s="1">
        <v>-1.2987012987013</v>
      </c>
      <c r="N22" s="30">
        <v>0</v>
      </c>
      <c r="O22" s="2">
        <v>0</v>
      </c>
      <c r="P22" s="2">
        <v>0</v>
      </c>
      <c r="Q22" s="54">
        <v>0</v>
      </c>
      <c r="R22" s="46">
        <v>0</v>
      </c>
      <c r="S22" s="55">
        <v>0</v>
      </c>
      <c r="T22" s="56">
        <v>1.40720569752828</v>
      </c>
      <c r="U22" s="3">
        <v>0</v>
      </c>
      <c r="V22" s="56">
        <v>0.00223280738314975</v>
      </c>
      <c r="W22" s="3">
        <v>-2.23280738314975</v>
      </c>
      <c r="X22" s="56">
        <v>1</v>
      </c>
      <c r="Y22" s="55">
        <v>0</v>
      </c>
      <c r="Z22" s="55">
        <v>5.60943075977312</v>
      </c>
      <c r="AA22" s="71">
        <v>-5.60943075977312</v>
      </c>
      <c r="AB22" s="72">
        <v>0</v>
      </c>
      <c r="AC22" s="73">
        <v>0</v>
      </c>
      <c r="AD22" s="74">
        <f t="shared" si="0"/>
        <v>-5.60943075977312</v>
      </c>
      <c r="AE22" s="75">
        <v>978.263915823739</v>
      </c>
      <c r="AF22" s="76">
        <f t="shared" si="1"/>
        <v>972.654485063966</v>
      </c>
    </row>
    <row r="23" ht="18.75" spans="1:32">
      <c r="A23" s="28">
        <v>19</v>
      </c>
      <c r="B23" s="29" t="s">
        <v>50</v>
      </c>
      <c r="C23" s="30">
        <v>141</v>
      </c>
      <c r="D23" s="31">
        <v>0.964788732394366</v>
      </c>
      <c r="E23" s="32">
        <v>0</v>
      </c>
      <c r="F23" s="33">
        <v>0.0422535211267606</v>
      </c>
      <c r="G23" s="34">
        <v>0</v>
      </c>
      <c r="H23" s="35">
        <v>1</v>
      </c>
      <c r="I23" s="44">
        <v>0</v>
      </c>
      <c r="J23" s="4">
        <v>0</v>
      </c>
      <c r="K23" s="45">
        <v>0</v>
      </c>
      <c r="L23" s="46">
        <v>4</v>
      </c>
      <c r="M23" s="1">
        <v>-1.41843971631206</v>
      </c>
      <c r="N23" s="30">
        <v>0</v>
      </c>
      <c r="O23" s="2">
        <v>0</v>
      </c>
      <c r="P23" s="2">
        <v>0</v>
      </c>
      <c r="Q23" s="54">
        <v>0</v>
      </c>
      <c r="R23" s="46">
        <v>0</v>
      </c>
      <c r="S23" s="55">
        <v>0</v>
      </c>
      <c r="T23" s="56">
        <v>2.18119423472889</v>
      </c>
      <c r="U23" s="3">
        <v>0</v>
      </c>
      <c r="V23" s="56">
        <v>0.000734214390602056</v>
      </c>
      <c r="W23" s="3">
        <v>-0.734214390602056</v>
      </c>
      <c r="X23" s="56">
        <v>1</v>
      </c>
      <c r="Y23" s="55">
        <v>0</v>
      </c>
      <c r="Z23" s="55">
        <v>2.15265410691411</v>
      </c>
      <c r="AA23" s="71">
        <v>-2.15265410691411</v>
      </c>
      <c r="AB23" s="72">
        <v>0</v>
      </c>
      <c r="AC23" s="73">
        <v>0</v>
      </c>
      <c r="AD23" s="74">
        <f t="shared" si="0"/>
        <v>-2.15265410691411</v>
      </c>
      <c r="AE23" s="75">
        <v>974.544196864873</v>
      </c>
      <c r="AF23" s="76">
        <f t="shared" si="1"/>
        <v>972.391542757959</v>
      </c>
    </row>
    <row r="24" ht="18.75" spans="1:32">
      <c r="A24" s="28">
        <v>20</v>
      </c>
      <c r="B24" s="29" t="s">
        <v>51</v>
      </c>
      <c r="C24" s="30">
        <v>442</v>
      </c>
      <c r="D24" s="31">
        <v>0.934389140271493</v>
      </c>
      <c r="E24" s="32">
        <v>-6.24434389140269</v>
      </c>
      <c r="F24" s="33">
        <v>0.0392609699769053</v>
      </c>
      <c r="G24" s="34">
        <v>0</v>
      </c>
      <c r="H24" s="35">
        <v>1</v>
      </c>
      <c r="I24" s="44">
        <v>0</v>
      </c>
      <c r="J24" s="4">
        <v>0</v>
      </c>
      <c r="K24" s="45">
        <v>0</v>
      </c>
      <c r="L24" s="46">
        <v>9</v>
      </c>
      <c r="M24" s="1">
        <v>-1.01809954751131</v>
      </c>
      <c r="N24" s="30">
        <v>0</v>
      </c>
      <c r="O24" s="2">
        <v>0</v>
      </c>
      <c r="P24" s="2">
        <v>0</v>
      </c>
      <c r="Q24" s="54">
        <v>0</v>
      </c>
      <c r="R24" s="46">
        <v>0</v>
      </c>
      <c r="S24" s="55">
        <v>0</v>
      </c>
      <c r="T24" s="56">
        <v>1.55028462998102</v>
      </c>
      <c r="U24" s="3">
        <v>0</v>
      </c>
      <c r="V24" s="56">
        <v>0.00117691366161378</v>
      </c>
      <c r="W24" s="3">
        <v>-1.17691366161378</v>
      </c>
      <c r="X24" s="56">
        <v>1</v>
      </c>
      <c r="Y24" s="55">
        <v>0</v>
      </c>
      <c r="Z24" s="55">
        <v>8.43935710052779</v>
      </c>
      <c r="AA24" s="71">
        <v>-8.43935710052779</v>
      </c>
      <c r="AB24" s="72">
        <v>0</v>
      </c>
      <c r="AC24" s="73">
        <v>0</v>
      </c>
      <c r="AD24" s="74">
        <f t="shared" si="0"/>
        <v>-8.43935710052779</v>
      </c>
      <c r="AE24" s="75">
        <v>973.065424325411</v>
      </c>
      <c r="AF24" s="76">
        <f t="shared" si="1"/>
        <v>964.626067224883</v>
      </c>
    </row>
    <row r="25" ht="18.75" spans="1:32">
      <c r="A25" s="28">
        <v>21</v>
      </c>
      <c r="B25" s="29" t="s">
        <v>52</v>
      </c>
      <c r="C25" s="30">
        <v>185</v>
      </c>
      <c r="D25" s="31">
        <v>0.964864864864865</v>
      </c>
      <c r="E25" s="32">
        <v>0</v>
      </c>
      <c r="F25" s="33">
        <v>0.0388888888888889</v>
      </c>
      <c r="G25" s="34">
        <v>0</v>
      </c>
      <c r="H25" s="35">
        <v>1</v>
      </c>
      <c r="I25" s="44">
        <v>0</v>
      </c>
      <c r="J25" s="4">
        <v>1</v>
      </c>
      <c r="K25" s="45">
        <v>0</v>
      </c>
      <c r="L25" s="46">
        <v>3</v>
      </c>
      <c r="M25" s="1">
        <v>-0.810810810810811</v>
      </c>
      <c r="N25" s="30">
        <v>0</v>
      </c>
      <c r="O25" s="2">
        <v>0</v>
      </c>
      <c r="P25" s="2">
        <v>0</v>
      </c>
      <c r="Q25" s="54">
        <v>0</v>
      </c>
      <c r="R25" s="46">
        <v>0</v>
      </c>
      <c r="S25" s="55">
        <v>0</v>
      </c>
      <c r="T25" s="56">
        <v>1.26887532693984</v>
      </c>
      <c r="U25" s="3">
        <v>0</v>
      </c>
      <c r="V25" s="56">
        <v>0.00343548165452797</v>
      </c>
      <c r="W25" s="3">
        <v>-3.43548165452796</v>
      </c>
      <c r="X25" s="56">
        <v>1</v>
      </c>
      <c r="Y25" s="55">
        <v>0</v>
      </c>
      <c r="Z25" s="55">
        <v>4.24629246533878</v>
      </c>
      <c r="AA25" s="71">
        <v>-4.24629246533878</v>
      </c>
      <c r="AB25" s="72">
        <v>0</v>
      </c>
      <c r="AC25" s="73">
        <v>0</v>
      </c>
      <c r="AD25" s="74">
        <f t="shared" si="0"/>
        <v>-4.24629246533878</v>
      </c>
      <c r="AE25" s="75">
        <v>964.921474379349</v>
      </c>
      <c r="AF25" s="76">
        <f t="shared" si="1"/>
        <v>960.67518191401</v>
      </c>
    </row>
    <row r="26" ht="18.75" spans="1:32">
      <c r="A26" s="28">
        <v>22</v>
      </c>
      <c r="B26" s="29" t="s">
        <v>53</v>
      </c>
      <c r="C26" s="30">
        <v>209</v>
      </c>
      <c r="D26" s="31">
        <v>0.944976076555024</v>
      </c>
      <c r="E26" s="32">
        <v>-2.00956937799042</v>
      </c>
      <c r="F26" s="33">
        <v>0.108374384236453</v>
      </c>
      <c r="G26" s="34">
        <v>-2</v>
      </c>
      <c r="H26" s="35">
        <v>1</v>
      </c>
      <c r="I26" s="44">
        <v>0</v>
      </c>
      <c r="J26" s="4">
        <v>1</v>
      </c>
      <c r="K26" s="45">
        <v>0</v>
      </c>
      <c r="L26" s="46">
        <v>5</v>
      </c>
      <c r="M26" s="1">
        <v>-1.19617224880383</v>
      </c>
      <c r="N26" s="30">
        <v>0</v>
      </c>
      <c r="O26" s="2">
        <v>0</v>
      </c>
      <c r="P26" s="2">
        <v>0</v>
      </c>
      <c r="Q26" s="54">
        <v>0</v>
      </c>
      <c r="R26" s="46">
        <v>0</v>
      </c>
      <c r="S26" s="55">
        <v>0</v>
      </c>
      <c r="T26" s="56">
        <v>1.27010341102022</v>
      </c>
      <c r="U26" s="3">
        <v>0</v>
      </c>
      <c r="V26" s="56">
        <v>0.00303803621339166</v>
      </c>
      <c r="W26" s="3">
        <v>-3.03803621339166</v>
      </c>
      <c r="X26" s="56">
        <v>1</v>
      </c>
      <c r="Y26" s="55">
        <v>0</v>
      </c>
      <c r="Z26" s="55">
        <v>8.24377784018591</v>
      </c>
      <c r="AA26" s="71">
        <v>-8.24377784018591</v>
      </c>
      <c r="AB26" s="72">
        <v>0</v>
      </c>
      <c r="AC26" s="73">
        <v>0</v>
      </c>
      <c r="AD26" s="74">
        <f t="shared" si="0"/>
        <v>-8.24377784018591</v>
      </c>
      <c r="AE26" s="75">
        <v>963.406044999149</v>
      </c>
      <c r="AF26" s="76">
        <f t="shared" si="1"/>
        <v>955.162267158963</v>
      </c>
    </row>
    <row r="27" ht="18.75" spans="1:32">
      <c r="A27" s="28">
        <v>23</v>
      </c>
      <c r="B27" s="29" t="s">
        <v>54</v>
      </c>
      <c r="C27" s="30">
        <v>148</v>
      </c>
      <c r="D27" s="31">
        <v>0.952702702702703</v>
      </c>
      <c r="E27" s="32">
        <v>0</v>
      </c>
      <c r="F27" s="33">
        <v>0.0135135135135135</v>
      </c>
      <c r="G27" s="34">
        <v>0</v>
      </c>
      <c r="H27" s="35">
        <v>1</v>
      </c>
      <c r="I27" s="44">
        <v>0</v>
      </c>
      <c r="J27" s="4">
        <v>0</v>
      </c>
      <c r="K27" s="45">
        <v>0</v>
      </c>
      <c r="L27" s="46">
        <v>4</v>
      </c>
      <c r="M27" s="1">
        <v>-1.35135135135135</v>
      </c>
      <c r="N27" s="30">
        <v>0</v>
      </c>
      <c r="O27" s="2">
        <v>0</v>
      </c>
      <c r="P27" s="2">
        <v>0</v>
      </c>
      <c r="Q27" s="54">
        <v>0</v>
      </c>
      <c r="R27" s="46">
        <v>0</v>
      </c>
      <c r="S27" s="55">
        <v>0</v>
      </c>
      <c r="T27" s="56">
        <v>1.01939843068875</v>
      </c>
      <c r="U27" s="3">
        <v>0</v>
      </c>
      <c r="V27" s="56">
        <v>0.00021381227282446</v>
      </c>
      <c r="W27" s="3">
        <v>-0.21381227282446</v>
      </c>
      <c r="X27" s="56">
        <v>1</v>
      </c>
      <c r="Y27" s="55">
        <v>0</v>
      </c>
      <c r="Z27" s="55">
        <v>1.56516362417581</v>
      </c>
      <c r="AA27" s="71">
        <v>-1.56516362417581</v>
      </c>
      <c r="AB27" s="72">
        <v>0</v>
      </c>
      <c r="AC27" s="73">
        <v>0</v>
      </c>
      <c r="AD27" s="74">
        <f t="shared" si="0"/>
        <v>-1.56516362417581</v>
      </c>
      <c r="AE27" s="75">
        <v>955.097065097704</v>
      </c>
      <c r="AF27" s="76">
        <f t="shared" si="1"/>
        <v>953.531901473528</v>
      </c>
    </row>
    <row r="28" ht="18.75" spans="1:32">
      <c r="A28" s="28">
        <v>24</v>
      </c>
      <c r="B28" s="29" t="s">
        <v>55</v>
      </c>
      <c r="C28" s="30">
        <v>156</v>
      </c>
      <c r="D28" s="31">
        <v>0.942307692307692</v>
      </c>
      <c r="E28" s="32">
        <v>-3.07692307692307</v>
      </c>
      <c r="F28" s="33">
        <v>0.0769230769230769</v>
      </c>
      <c r="G28" s="34">
        <v>0</v>
      </c>
      <c r="H28" s="35">
        <v>1</v>
      </c>
      <c r="I28" s="44">
        <v>0</v>
      </c>
      <c r="J28" s="4">
        <v>1</v>
      </c>
      <c r="K28" s="45">
        <v>0</v>
      </c>
      <c r="L28" s="46">
        <v>6</v>
      </c>
      <c r="M28" s="1">
        <v>-1.92307692307692</v>
      </c>
      <c r="N28" s="30">
        <v>0</v>
      </c>
      <c r="O28" s="2">
        <v>0</v>
      </c>
      <c r="P28" s="2">
        <v>0</v>
      </c>
      <c r="Q28" s="54">
        <v>0</v>
      </c>
      <c r="R28" s="46">
        <v>0</v>
      </c>
      <c r="S28" s="55">
        <v>0</v>
      </c>
      <c r="T28" s="56">
        <v>1.12820512820513</v>
      </c>
      <c r="U28" s="3">
        <v>0</v>
      </c>
      <c r="V28" s="56">
        <v>0.000549853372434018</v>
      </c>
      <c r="W28" s="3">
        <v>-0.549853372434018</v>
      </c>
      <c r="X28" s="56">
        <v>1</v>
      </c>
      <c r="Y28" s="55">
        <v>0</v>
      </c>
      <c r="Z28" s="55">
        <v>5.54985337243401</v>
      </c>
      <c r="AA28" s="71">
        <v>-5.54985337243401</v>
      </c>
      <c r="AB28" s="72">
        <v>0</v>
      </c>
      <c r="AC28" s="73">
        <v>0</v>
      </c>
      <c r="AD28" s="74">
        <f t="shared" si="0"/>
        <v>-5.54985337243401</v>
      </c>
      <c r="AE28" s="75">
        <v>958.551044529504</v>
      </c>
      <c r="AF28" s="76">
        <f t="shared" si="1"/>
        <v>953.00119115707</v>
      </c>
    </row>
    <row r="29" ht="18.75" spans="1:32">
      <c r="A29" s="28">
        <v>25</v>
      </c>
      <c r="B29" s="29" t="s">
        <v>56</v>
      </c>
      <c r="C29" s="30">
        <v>221</v>
      </c>
      <c r="D29" s="31">
        <v>0.941441441441441</v>
      </c>
      <c r="E29" s="32">
        <v>-3.42342342342343</v>
      </c>
      <c r="F29" s="33">
        <v>0.0542986425339367</v>
      </c>
      <c r="G29" s="34">
        <v>0</v>
      </c>
      <c r="H29" s="35">
        <v>1</v>
      </c>
      <c r="I29" s="44">
        <v>0</v>
      </c>
      <c r="J29" s="4">
        <v>0</v>
      </c>
      <c r="K29" s="45">
        <v>0</v>
      </c>
      <c r="L29" s="46">
        <v>6</v>
      </c>
      <c r="M29" s="1">
        <v>-1.35746606334842</v>
      </c>
      <c r="N29" s="30">
        <v>0</v>
      </c>
      <c r="O29" s="2">
        <v>0</v>
      </c>
      <c r="P29" s="2">
        <v>0</v>
      </c>
      <c r="Q29" s="54">
        <v>0</v>
      </c>
      <c r="R29" s="46">
        <v>0</v>
      </c>
      <c r="S29" s="55">
        <v>0</v>
      </c>
      <c r="T29" s="56">
        <v>1.6883666618012</v>
      </c>
      <c r="U29" s="3">
        <v>0</v>
      </c>
      <c r="V29" s="56">
        <v>0.00190196247946745</v>
      </c>
      <c r="W29" s="3">
        <v>-1.90196247946745</v>
      </c>
      <c r="X29" s="56">
        <v>1</v>
      </c>
      <c r="Y29" s="55">
        <v>0</v>
      </c>
      <c r="Z29" s="55">
        <v>6.6828519662393</v>
      </c>
      <c r="AA29" s="71">
        <v>-6.6828519662393</v>
      </c>
      <c r="AB29" s="72">
        <v>-10</v>
      </c>
      <c r="AC29" s="73">
        <v>0</v>
      </c>
      <c r="AD29" s="74">
        <f t="shared" si="0"/>
        <v>-16.6828519662393</v>
      </c>
      <c r="AE29" s="75">
        <v>968.350071385184</v>
      </c>
      <c r="AF29" s="76">
        <f t="shared" si="1"/>
        <v>951.667219418945</v>
      </c>
    </row>
    <row r="30" ht="18.75" spans="1:32">
      <c r="A30" s="28">
        <v>26</v>
      </c>
      <c r="B30" s="29" t="s">
        <v>57</v>
      </c>
      <c r="C30" s="30">
        <v>65</v>
      </c>
      <c r="D30" s="31">
        <v>0.946153846153846</v>
      </c>
      <c r="E30" s="32">
        <v>-1.53846153846153</v>
      </c>
      <c r="F30" s="33">
        <v>0.0923076923076923</v>
      </c>
      <c r="G30" s="34">
        <v>-1</v>
      </c>
      <c r="H30" s="35">
        <v>1</v>
      </c>
      <c r="I30" s="44">
        <v>0</v>
      </c>
      <c r="J30" s="4">
        <v>1</v>
      </c>
      <c r="K30" s="45">
        <v>-1</v>
      </c>
      <c r="L30" s="46">
        <v>3</v>
      </c>
      <c r="M30" s="1">
        <v>-2.30769230769231</v>
      </c>
      <c r="N30" s="30">
        <v>0</v>
      </c>
      <c r="O30" s="2">
        <v>0</v>
      </c>
      <c r="P30" s="2">
        <v>0</v>
      </c>
      <c r="Q30" s="54">
        <v>0</v>
      </c>
      <c r="R30" s="46">
        <v>0</v>
      </c>
      <c r="S30" s="55">
        <v>0</v>
      </c>
      <c r="T30" s="56">
        <v>0.781637717121588</v>
      </c>
      <c r="U30" s="3">
        <v>-19.8362282878412</v>
      </c>
      <c r="V30" s="56">
        <v>0.00634920634920635</v>
      </c>
      <c r="W30" s="3">
        <v>-6.34920634920635</v>
      </c>
      <c r="X30" s="56">
        <v>1</v>
      </c>
      <c r="Y30" s="55">
        <v>0</v>
      </c>
      <c r="Z30" s="55">
        <v>32.0315884832014</v>
      </c>
      <c r="AA30" s="71">
        <v>-32.0315884832014</v>
      </c>
      <c r="AB30" s="72">
        <v>0</v>
      </c>
      <c r="AC30" s="73">
        <v>0</v>
      </c>
      <c r="AD30" s="74">
        <f t="shared" si="0"/>
        <v>-32.0315884832014</v>
      </c>
      <c r="AE30" s="75">
        <v>979.101563060166</v>
      </c>
      <c r="AF30" s="76">
        <f t="shared" si="1"/>
        <v>947.069974576965</v>
      </c>
    </row>
    <row r="31" ht="18.75" spans="1:32">
      <c r="A31" s="28">
        <v>27</v>
      </c>
      <c r="B31" s="29" t="s">
        <v>58</v>
      </c>
      <c r="C31" s="30">
        <v>155</v>
      </c>
      <c r="D31" s="31">
        <v>0.958064516129032</v>
      </c>
      <c r="E31" s="32">
        <v>0</v>
      </c>
      <c r="F31" s="33">
        <v>0.0580645161290323</v>
      </c>
      <c r="G31" s="34">
        <v>0</v>
      </c>
      <c r="H31" s="35">
        <v>1</v>
      </c>
      <c r="I31" s="44">
        <v>0</v>
      </c>
      <c r="J31" s="4">
        <v>0</v>
      </c>
      <c r="K31" s="45">
        <v>0</v>
      </c>
      <c r="L31" s="46">
        <v>6</v>
      </c>
      <c r="M31" s="1">
        <v>-1.93548387096774</v>
      </c>
      <c r="N31" s="30">
        <v>0</v>
      </c>
      <c r="O31" s="2">
        <v>0</v>
      </c>
      <c r="P31" s="2">
        <v>0</v>
      </c>
      <c r="Q31" s="54">
        <v>0</v>
      </c>
      <c r="R31" s="46">
        <v>0</v>
      </c>
      <c r="S31" s="55">
        <v>0</v>
      </c>
      <c r="T31" s="56">
        <v>0.637252861602497</v>
      </c>
      <c r="U31" s="3">
        <v>-34.2747138397503</v>
      </c>
      <c r="V31" s="56">
        <v>0.00359242325277596</v>
      </c>
      <c r="W31" s="3">
        <v>-3.59242325277596</v>
      </c>
      <c r="X31" s="56">
        <v>1</v>
      </c>
      <c r="Y31" s="55">
        <v>0</v>
      </c>
      <c r="Z31" s="55">
        <v>39.802620963494</v>
      </c>
      <c r="AA31" s="71">
        <v>-39.802620963494</v>
      </c>
      <c r="AB31" s="72">
        <v>0</v>
      </c>
      <c r="AC31" s="73">
        <v>0</v>
      </c>
      <c r="AD31" s="74">
        <f t="shared" si="0"/>
        <v>-39.802620963494</v>
      </c>
      <c r="AE31" s="75">
        <v>985.029206134023</v>
      </c>
      <c r="AF31" s="76">
        <f t="shared" si="1"/>
        <v>945.226585170529</v>
      </c>
    </row>
    <row r="32" ht="18.75" spans="1:32">
      <c r="A32" s="28">
        <v>28</v>
      </c>
      <c r="B32" s="29" t="s">
        <v>59</v>
      </c>
      <c r="C32" s="30">
        <v>118</v>
      </c>
      <c r="D32" s="31">
        <v>0.961864406779661</v>
      </c>
      <c r="E32" s="32">
        <v>0</v>
      </c>
      <c r="F32" s="33">
        <v>0.0338983050847458</v>
      </c>
      <c r="G32" s="34">
        <v>0</v>
      </c>
      <c r="H32" s="35">
        <v>1</v>
      </c>
      <c r="I32" s="44">
        <v>0</v>
      </c>
      <c r="J32" s="4">
        <v>0</v>
      </c>
      <c r="K32" s="45">
        <v>0</v>
      </c>
      <c r="L32" s="46">
        <v>3</v>
      </c>
      <c r="M32" s="1">
        <v>-1.27118644067797</v>
      </c>
      <c r="N32" s="30">
        <v>0</v>
      </c>
      <c r="O32" s="2">
        <v>0</v>
      </c>
      <c r="P32" s="2">
        <v>0</v>
      </c>
      <c r="Q32" s="54">
        <v>0</v>
      </c>
      <c r="R32" s="46">
        <v>0</v>
      </c>
      <c r="S32" s="55">
        <v>0</v>
      </c>
      <c r="T32" s="56">
        <v>1.3141060688901</v>
      </c>
      <c r="U32" s="3">
        <v>0</v>
      </c>
      <c r="V32" s="56">
        <v>0.000416059912627418</v>
      </c>
      <c r="W32" s="3">
        <v>-0.416059912627418</v>
      </c>
      <c r="X32" s="56">
        <v>1</v>
      </c>
      <c r="Y32" s="55">
        <v>0</v>
      </c>
      <c r="Z32" s="55">
        <v>1.68724635330538</v>
      </c>
      <c r="AA32" s="71">
        <v>-1.68724635330538</v>
      </c>
      <c r="AB32" s="72">
        <v>0</v>
      </c>
      <c r="AC32" s="73">
        <v>0</v>
      </c>
      <c r="AD32" s="74">
        <f t="shared" si="0"/>
        <v>-1.68724635330538</v>
      </c>
      <c r="AE32" s="75">
        <v>942.13567830534</v>
      </c>
      <c r="AF32" s="76">
        <f t="shared" si="1"/>
        <v>940.448431952035</v>
      </c>
    </row>
    <row r="33" ht="18.75" spans="1:32">
      <c r="A33" s="28">
        <v>29</v>
      </c>
      <c r="B33" s="29" t="s">
        <v>60</v>
      </c>
      <c r="C33" s="30">
        <v>268</v>
      </c>
      <c r="D33" s="31">
        <v>0.973880597014925</v>
      </c>
      <c r="E33" s="32">
        <v>0</v>
      </c>
      <c r="F33" s="33">
        <v>0.0297397769516729</v>
      </c>
      <c r="G33" s="34">
        <v>0</v>
      </c>
      <c r="H33" s="35">
        <v>1</v>
      </c>
      <c r="I33" s="44">
        <v>0</v>
      </c>
      <c r="J33" s="4">
        <v>0</v>
      </c>
      <c r="K33" s="45">
        <v>0</v>
      </c>
      <c r="L33" s="46">
        <v>7</v>
      </c>
      <c r="M33" s="1">
        <v>-1.30597014925373</v>
      </c>
      <c r="N33" s="30">
        <v>0</v>
      </c>
      <c r="O33" s="2">
        <v>0</v>
      </c>
      <c r="P33" s="2">
        <v>1</v>
      </c>
      <c r="Q33" s="54">
        <v>-3</v>
      </c>
      <c r="R33" s="46">
        <v>0</v>
      </c>
      <c r="S33" s="55">
        <v>0</v>
      </c>
      <c r="T33" s="56">
        <v>1.30717380837747</v>
      </c>
      <c r="U33" s="3">
        <v>0</v>
      </c>
      <c r="V33" s="56">
        <v>0.00119705340699816</v>
      </c>
      <c r="W33" s="3">
        <v>-1.19705340699816</v>
      </c>
      <c r="X33" s="56">
        <v>1</v>
      </c>
      <c r="Y33" s="55">
        <v>0</v>
      </c>
      <c r="Z33" s="55">
        <v>5.50302355625189</v>
      </c>
      <c r="AA33" s="71">
        <v>-5.50302355625189</v>
      </c>
      <c r="AB33" s="72">
        <v>0</v>
      </c>
      <c r="AC33" s="73">
        <v>0</v>
      </c>
      <c r="AD33" s="74">
        <f t="shared" si="0"/>
        <v>-5.50302355625189</v>
      </c>
      <c r="AE33" s="75">
        <v>939.156324705777</v>
      </c>
      <c r="AF33" s="76">
        <f t="shared" si="1"/>
        <v>933.653301149525</v>
      </c>
    </row>
    <row r="34" ht="18.75" spans="1:32">
      <c r="A34" s="28">
        <v>30</v>
      </c>
      <c r="B34" s="29" t="s">
        <v>61</v>
      </c>
      <c r="C34" s="30">
        <v>871</v>
      </c>
      <c r="D34" s="31">
        <v>0.943742824339839</v>
      </c>
      <c r="E34" s="32">
        <v>-2.50287026406424</v>
      </c>
      <c r="F34" s="33">
        <v>0.0309988518943743</v>
      </c>
      <c r="G34" s="34">
        <v>0</v>
      </c>
      <c r="H34" s="35">
        <v>1</v>
      </c>
      <c r="I34" s="44">
        <v>0</v>
      </c>
      <c r="J34" s="4">
        <v>0</v>
      </c>
      <c r="K34" s="45">
        <v>0</v>
      </c>
      <c r="L34" s="46">
        <v>13</v>
      </c>
      <c r="M34" s="1">
        <v>-0.746268656716418</v>
      </c>
      <c r="N34" s="30">
        <v>0</v>
      </c>
      <c r="O34" s="2">
        <v>0</v>
      </c>
      <c r="P34" s="2">
        <v>0</v>
      </c>
      <c r="Q34" s="54">
        <v>0</v>
      </c>
      <c r="R34" s="46">
        <v>0</v>
      </c>
      <c r="S34" s="55">
        <v>0</v>
      </c>
      <c r="T34" s="56">
        <v>1.35820895522388</v>
      </c>
      <c r="U34" s="3">
        <v>0</v>
      </c>
      <c r="V34" s="56">
        <v>0.00242685354347885</v>
      </c>
      <c r="W34" s="3">
        <v>-2.42685354347885</v>
      </c>
      <c r="X34" s="56">
        <v>1</v>
      </c>
      <c r="Y34" s="55">
        <v>0</v>
      </c>
      <c r="Z34" s="55">
        <v>5.67599246425951</v>
      </c>
      <c r="AA34" s="71">
        <v>-5.67599246425951</v>
      </c>
      <c r="AB34" s="72">
        <v>0</v>
      </c>
      <c r="AC34" s="73">
        <v>0</v>
      </c>
      <c r="AD34" s="74">
        <f t="shared" si="0"/>
        <v>-5.67599246425951</v>
      </c>
      <c r="AE34" s="75">
        <v>933.041221217885</v>
      </c>
      <c r="AF34" s="76">
        <f t="shared" si="1"/>
        <v>927.365228753626</v>
      </c>
    </row>
    <row r="35" ht="18.75" spans="1:32">
      <c r="A35" s="28">
        <v>31</v>
      </c>
      <c r="B35" s="29" t="s">
        <v>62</v>
      </c>
      <c r="C35" s="30">
        <v>239</v>
      </c>
      <c r="D35" s="31">
        <v>0.914225941422594</v>
      </c>
      <c r="E35" s="32">
        <v>-14.3096234309623</v>
      </c>
      <c r="F35" s="33">
        <v>0.0550847457627119</v>
      </c>
      <c r="G35" s="34">
        <v>0</v>
      </c>
      <c r="H35" s="35">
        <v>1</v>
      </c>
      <c r="I35" s="44">
        <v>0</v>
      </c>
      <c r="J35" s="4">
        <v>0</v>
      </c>
      <c r="K35" s="45">
        <v>0</v>
      </c>
      <c r="L35" s="46">
        <v>7</v>
      </c>
      <c r="M35" s="1">
        <v>-1.46443514644351</v>
      </c>
      <c r="N35" s="30">
        <v>0</v>
      </c>
      <c r="O35" s="2">
        <v>0</v>
      </c>
      <c r="P35" s="2">
        <v>0</v>
      </c>
      <c r="Q35" s="54">
        <v>0</v>
      </c>
      <c r="R35" s="46">
        <v>0</v>
      </c>
      <c r="S35" s="55">
        <v>0</v>
      </c>
      <c r="T35" s="56">
        <v>0.69267107571872</v>
      </c>
      <c r="U35" s="3">
        <v>-28.732892428128</v>
      </c>
      <c r="V35" s="56">
        <v>0.00253312548713952</v>
      </c>
      <c r="W35" s="3">
        <v>-2.53312548713952</v>
      </c>
      <c r="X35" s="56">
        <v>1</v>
      </c>
      <c r="Y35" s="55">
        <v>0</v>
      </c>
      <c r="Z35" s="55">
        <v>47.0400764926733</v>
      </c>
      <c r="AA35" s="71">
        <v>-47.0400764926733</v>
      </c>
      <c r="AB35" s="72">
        <v>0</v>
      </c>
      <c r="AC35" s="73">
        <v>0</v>
      </c>
      <c r="AD35" s="74">
        <f t="shared" si="0"/>
        <v>-47.0400764926733</v>
      </c>
      <c r="AE35" s="75">
        <v>974.217963200635</v>
      </c>
      <c r="AF35" s="76">
        <f t="shared" si="1"/>
        <v>927.177886707962</v>
      </c>
    </row>
    <row r="36" ht="18.75" spans="1:32">
      <c r="A36" s="28">
        <v>32</v>
      </c>
      <c r="B36" s="29" t="s">
        <v>63</v>
      </c>
      <c r="C36" s="30">
        <v>154</v>
      </c>
      <c r="D36" s="31">
        <v>0.957792207792208</v>
      </c>
      <c r="E36" s="32">
        <v>0</v>
      </c>
      <c r="F36" s="33">
        <v>0.0196078431372549</v>
      </c>
      <c r="G36" s="34">
        <v>0</v>
      </c>
      <c r="H36" s="35">
        <v>1</v>
      </c>
      <c r="I36" s="44">
        <v>0</v>
      </c>
      <c r="J36" s="4">
        <v>0</v>
      </c>
      <c r="K36" s="45">
        <v>0</v>
      </c>
      <c r="L36" s="46">
        <v>7</v>
      </c>
      <c r="M36" s="1">
        <v>-2.27272727272727</v>
      </c>
      <c r="N36" s="30">
        <v>0</v>
      </c>
      <c r="O36" s="2">
        <v>0</v>
      </c>
      <c r="P36" s="2">
        <v>0</v>
      </c>
      <c r="Q36" s="54">
        <v>0</v>
      </c>
      <c r="R36" s="46">
        <v>0</v>
      </c>
      <c r="S36" s="55">
        <v>0</v>
      </c>
      <c r="T36" s="56">
        <v>0.714076246334311</v>
      </c>
      <c r="U36" s="3">
        <v>-26.5923753665689</v>
      </c>
      <c r="V36" s="56">
        <v>0.00293341155764154</v>
      </c>
      <c r="W36" s="3">
        <v>-2.93341155764154</v>
      </c>
      <c r="X36" s="56">
        <v>1</v>
      </c>
      <c r="Y36" s="55">
        <v>0</v>
      </c>
      <c r="Z36" s="55">
        <v>31.7985141969377</v>
      </c>
      <c r="AA36" s="71">
        <v>-31.7985141969377</v>
      </c>
      <c r="AB36" s="72">
        <v>0</v>
      </c>
      <c r="AC36" s="73">
        <v>0</v>
      </c>
      <c r="AD36" s="74">
        <f t="shared" si="0"/>
        <v>-31.7985141969377</v>
      </c>
      <c r="AE36" s="75">
        <v>957.611437569556</v>
      </c>
      <c r="AF36" s="76">
        <f t="shared" si="1"/>
        <v>925.812923372618</v>
      </c>
    </row>
    <row r="37" ht="18.75" spans="1:32">
      <c r="A37" s="28">
        <v>33</v>
      </c>
      <c r="B37" s="29" t="s">
        <v>64</v>
      </c>
      <c r="C37" s="30">
        <v>144</v>
      </c>
      <c r="D37" s="31">
        <v>0.96875</v>
      </c>
      <c r="E37" s="32">
        <v>0</v>
      </c>
      <c r="F37" s="33">
        <v>0.0902777777777778</v>
      </c>
      <c r="G37" s="34">
        <v>-1</v>
      </c>
      <c r="H37" s="35">
        <v>1</v>
      </c>
      <c r="I37" s="44">
        <v>0</v>
      </c>
      <c r="J37" s="4">
        <v>0</v>
      </c>
      <c r="K37" s="45">
        <v>0</v>
      </c>
      <c r="L37" s="46">
        <v>5</v>
      </c>
      <c r="M37" s="1">
        <v>-1.73611111111111</v>
      </c>
      <c r="N37" s="30">
        <v>0</v>
      </c>
      <c r="O37" s="2">
        <v>0</v>
      </c>
      <c r="P37" s="2">
        <v>0</v>
      </c>
      <c r="Q37" s="54">
        <v>0</v>
      </c>
      <c r="R37" s="46">
        <v>0</v>
      </c>
      <c r="S37" s="55">
        <v>0</v>
      </c>
      <c r="T37" s="56">
        <v>1.10483870967742</v>
      </c>
      <c r="U37" s="3">
        <v>0</v>
      </c>
      <c r="V37" s="56">
        <v>0.0016220600162206</v>
      </c>
      <c r="W37" s="3">
        <v>-1.6220600162206</v>
      </c>
      <c r="X37" s="56">
        <v>1</v>
      </c>
      <c r="Y37" s="55">
        <v>0</v>
      </c>
      <c r="Z37" s="55">
        <v>4.35817112733171</v>
      </c>
      <c r="AA37" s="71">
        <v>-4.35817112733171</v>
      </c>
      <c r="AB37" s="72">
        <v>0</v>
      </c>
      <c r="AC37" s="73">
        <v>0</v>
      </c>
      <c r="AD37" s="74">
        <f t="shared" si="0"/>
        <v>-4.35817112733171</v>
      </c>
      <c r="AE37" s="75">
        <v>926.326814112652</v>
      </c>
      <c r="AF37" s="76">
        <f t="shared" si="1"/>
        <v>921.96864298532</v>
      </c>
    </row>
    <row r="38" ht="18.75" spans="1:32">
      <c r="A38" s="28">
        <v>34</v>
      </c>
      <c r="B38" s="29" t="s">
        <v>65</v>
      </c>
      <c r="C38" s="30">
        <v>31</v>
      </c>
      <c r="D38" s="31">
        <v>0.935483870967742</v>
      </c>
      <c r="E38" s="32">
        <v>-5.80645161290319</v>
      </c>
      <c r="F38" s="33">
        <v>0.193548387096774</v>
      </c>
      <c r="G38" s="34">
        <v>-15.5</v>
      </c>
      <c r="H38" s="35">
        <v>1</v>
      </c>
      <c r="I38" s="44">
        <v>0</v>
      </c>
      <c r="J38" s="4">
        <v>0</v>
      </c>
      <c r="K38" s="45">
        <v>0</v>
      </c>
      <c r="L38" s="46">
        <v>0</v>
      </c>
      <c r="M38" s="1">
        <v>0</v>
      </c>
      <c r="N38" s="47">
        <v>0</v>
      </c>
      <c r="O38" s="48">
        <v>0</v>
      </c>
      <c r="P38" s="2">
        <v>0</v>
      </c>
      <c r="Q38" s="54">
        <v>0</v>
      </c>
      <c r="R38" s="46">
        <v>0</v>
      </c>
      <c r="S38" s="55">
        <v>0</v>
      </c>
      <c r="T38" s="56">
        <v>1.26222684703434</v>
      </c>
      <c r="U38" s="3">
        <v>0</v>
      </c>
      <c r="V38" s="56">
        <v>0.000824402308326463</v>
      </c>
      <c r="W38" s="3">
        <v>-0.824402308326463</v>
      </c>
      <c r="X38" s="56">
        <v>1</v>
      </c>
      <c r="Y38" s="55">
        <v>0</v>
      </c>
      <c r="Z38" s="55">
        <v>22.1308539212296</v>
      </c>
      <c r="AA38" s="71">
        <v>-22.1308539212296</v>
      </c>
      <c r="AB38" s="72">
        <v>0</v>
      </c>
      <c r="AC38" s="73">
        <v>0</v>
      </c>
      <c r="AD38" s="74">
        <f t="shared" si="0"/>
        <v>-22.1308539212296</v>
      </c>
      <c r="AE38" s="75">
        <v>943.238789369313</v>
      </c>
      <c r="AF38" s="76">
        <f t="shared" si="1"/>
        <v>921.107935448083</v>
      </c>
    </row>
    <row r="39" ht="18.75" spans="1:32">
      <c r="A39" s="28">
        <v>35</v>
      </c>
      <c r="B39" s="29" t="s">
        <v>66</v>
      </c>
      <c r="C39" s="30">
        <v>233</v>
      </c>
      <c r="D39" s="31">
        <v>0.935897435897436</v>
      </c>
      <c r="E39" s="32">
        <v>-5.64102564102562</v>
      </c>
      <c r="F39" s="33">
        <v>0.0515021459227468</v>
      </c>
      <c r="G39" s="34">
        <v>0</v>
      </c>
      <c r="H39" s="35">
        <v>1</v>
      </c>
      <c r="I39" s="44">
        <v>0</v>
      </c>
      <c r="J39" s="4">
        <v>0</v>
      </c>
      <c r="K39" s="45">
        <v>0</v>
      </c>
      <c r="L39" s="46">
        <v>6</v>
      </c>
      <c r="M39" s="1">
        <v>-1.28755364806867</v>
      </c>
      <c r="N39" s="30">
        <v>0</v>
      </c>
      <c r="O39" s="2">
        <v>0</v>
      </c>
      <c r="P39" s="2">
        <v>0</v>
      </c>
      <c r="Q39" s="54">
        <v>0</v>
      </c>
      <c r="R39" s="46">
        <v>0</v>
      </c>
      <c r="S39" s="55">
        <v>0</v>
      </c>
      <c r="T39" s="56">
        <v>1.05731690433338</v>
      </c>
      <c r="U39" s="3">
        <v>0</v>
      </c>
      <c r="V39" s="56">
        <v>0.00117847322246956</v>
      </c>
      <c r="W39" s="3">
        <v>-1.17847322246956</v>
      </c>
      <c r="X39" s="56">
        <v>1</v>
      </c>
      <c r="Y39" s="55">
        <v>0</v>
      </c>
      <c r="Z39" s="55">
        <v>8.10705251156385</v>
      </c>
      <c r="AA39" s="71">
        <v>-8.10705251156385</v>
      </c>
      <c r="AB39" s="72">
        <v>0</v>
      </c>
      <c r="AC39" s="73">
        <v>0</v>
      </c>
      <c r="AD39" s="74">
        <f t="shared" si="0"/>
        <v>-8.10705251156385</v>
      </c>
      <c r="AE39" s="75">
        <v>928.597966223297</v>
      </c>
      <c r="AF39" s="76">
        <f t="shared" si="1"/>
        <v>920.490913711733</v>
      </c>
    </row>
    <row r="40" ht="18.75" spans="1:32">
      <c r="A40" s="28">
        <v>36</v>
      </c>
      <c r="B40" s="29" t="s">
        <v>67</v>
      </c>
      <c r="C40" s="30">
        <v>26</v>
      </c>
      <c r="D40" s="31">
        <v>0.884615384615385</v>
      </c>
      <c r="E40" s="32">
        <v>-26.1538461538461</v>
      </c>
      <c r="F40" s="33">
        <v>0</v>
      </c>
      <c r="G40" s="34">
        <v>0</v>
      </c>
      <c r="H40" s="35">
        <v>1</v>
      </c>
      <c r="I40" s="44">
        <v>0</v>
      </c>
      <c r="J40" s="4">
        <v>0</v>
      </c>
      <c r="K40" s="45">
        <v>0</v>
      </c>
      <c r="L40" s="46">
        <v>2</v>
      </c>
      <c r="M40" s="1">
        <v>-3.84615384615385</v>
      </c>
      <c r="N40" s="30">
        <v>0</v>
      </c>
      <c r="O40" s="2">
        <v>0</v>
      </c>
      <c r="P40" s="2">
        <v>0</v>
      </c>
      <c r="Q40" s="54">
        <v>0</v>
      </c>
      <c r="R40" s="46">
        <v>0</v>
      </c>
      <c r="S40" s="55">
        <v>0</v>
      </c>
      <c r="T40" s="56">
        <v>0.873449131513648</v>
      </c>
      <c r="U40" s="3">
        <v>-10.6550868486352</v>
      </c>
      <c r="V40" s="56">
        <v>0.00426136363636364</v>
      </c>
      <c r="W40" s="3">
        <v>-4.26136363636364</v>
      </c>
      <c r="X40" s="56">
        <v>1</v>
      </c>
      <c r="Y40" s="55">
        <v>0</v>
      </c>
      <c r="Z40" s="55">
        <v>44.9164504849989</v>
      </c>
      <c r="AA40" s="71">
        <v>-44.9164504849989</v>
      </c>
      <c r="AB40" s="72">
        <v>0</v>
      </c>
      <c r="AC40" s="73">
        <v>0</v>
      </c>
      <c r="AD40" s="74">
        <f t="shared" si="0"/>
        <v>-44.9164504849989</v>
      </c>
      <c r="AE40" s="75">
        <v>965.105646618075</v>
      </c>
      <c r="AF40" s="76">
        <f t="shared" si="1"/>
        <v>920.189196133076</v>
      </c>
    </row>
    <row r="41" ht="18.75" spans="1:32">
      <c r="A41" s="28">
        <v>37</v>
      </c>
      <c r="B41" s="29" t="s">
        <v>68</v>
      </c>
      <c r="C41" s="30">
        <v>170</v>
      </c>
      <c r="D41" s="31">
        <v>0.944117647058824</v>
      </c>
      <c r="E41" s="32">
        <v>-2.35294117647058</v>
      </c>
      <c r="F41" s="33">
        <v>0.0294117647058824</v>
      </c>
      <c r="G41" s="34">
        <v>0</v>
      </c>
      <c r="H41" s="35">
        <v>1</v>
      </c>
      <c r="I41" s="44">
        <v>0</v>
      </c>
      <c r="J41" s="4">
        <v>0</v>
      </c>
      <c r="K41" s="45">
        <v>0</v>
      </c>
      <c r="L41" s="46">
        <v>4</v>
      </c>
      <c r="M41" s="1">
        <v>-1.17647058823529</v>
      </c>
      <c r="N41" s="30">
        <v>0</v>
      </c>
      <c r="O41" s="2">
        <v>0</v>
      </c>
      <c r="P41" s="2">
        <v>0</v>
      </c>
      <c r="Q41" s="54">
        <v>0</v>
      </c>
      <c r="R41" s="46">
        <v>0</v>
      </c>
      <c r="S41" s="55">
        <v>0</v>
      </c>
      <c r="T41" s="56">
        <v>1.37058823529412</v>
      </c>
      <c r="U41" s="3">
        <v>0</v>
      </c>
      <c r="V41" s="56">
        <v>0.00221514606119341</v>
      </c>
      <c r="W41" s="3">
        <v>-2.21514606119341</v>
      </c>
      <c r="X41" s="56">
        <v>1</v>
      </c>
      <c r="Y41" s="55">
        <v>0</v>
      </c>
      <c r="Z41" s="55">
        <v>5.74455782589928</v>
      </c>
      <c r="AA41" s="71">
        <v>-5.74455782589928</v>
      </c>
      <c r="AB41" s="72">
        <v>0</v>
      </c>
      <c r="AC41" s="73">
        <v>0</v>
      </c>
      <c r="AD41" s="74">
        <f t="shared" si="0"/>
        <v>-5.74455782589928</v>
      </c>
      <c r="AE41" s="75">
        <v>925.769100387646</v>
      </c>
      <c r="AF41" s="76">
        <f t="shared" si="1"/>
        <v>920.024542561747</v>
      </c>
    </row>
    <row r="42" ht="18.75" spans="1:32">
      <c r="A42" s="28">
        <v>38</v>
      </c>
      <c r="B42" s="29" t="s">
        <v>69</v>
      </c>
      <c r="C42" s="30">
        <v>154</v>
      </c>
      <c r="D42" s="31">
        <v>0.957792207792208</v>
      </c>
      <c r="E42" s="32">
        <v>0</v>
      </c>
      <c r="F42" s="33">
        <v>0.0454545454545455</v>
      </c>
      <c r="G42" s="34">
        <v>0</v>
      </c>
      <c r="H42" s="35">
        <v>1</v>
      </c>
      <c r="I42" s="44">
        <v>0</v>
      </c>
      <c r="J42" s="4">
        <v>0</v>
      </c>
      <c r="K42" s="45">
        <v>0</v>
      </c>
      <c r="L42" s="46">
        <v>8</v>
      </c>
      <c r="M42" s="1">
        <v>-2.5974025974026</v>
      </c>
      <c r="N42" s="30">
        <v>0</v>
      </c>
      <c r="O42" s="2">
        <v>0</v>
      </c>
      <c r="P42" s="2">
        <v>0</v>
      </c>
      <c r="Q42" s="54">
        <v>0</v>
      </c>
      <c r="R42" s="46">
        <v>0</v>
      </c>
      <c r="S42" s="55">
        <v>0</v>
      </c>
      <c r="T42" s="56">
        <v>1.01529116045245</v>
      </c>
      <c r="U42" s="3">
        <v>0</v>
      </c>
      <c r="V42" s="56">
        <v>0.00350732411801114</v>
      </c>
      <c r="W42" s="3">
        <v>-3.50732411801114</v>
      </c>
      <c r="X42" s="56">
        <v>1</v>
      </c>
      <c r="Y42" s="55">
        <v>0</v>
      </c>
      <c r="Z42" s="55">
        <v>6.10472671541374</v>
      </c>
      <c r="AA42" s="71">
        <v>-6.10472671541374</v>
      </c>
      <c r="AB42" s="72">
        <v>0</v>
      </c>
      <c r="AC42" s="73">
        <v>0</v>
      </c>
      <c r="AD42" s="74">
        <f t="shared" si="0"/>
        <v>-6.10472671541374</v>
      </c>
      <c r="AE42" s="75">
        <v>919.606541835392</v>
      </c>
      <c r="AF42" s="76">
        <f t="shared" si="1"/>
        <v>913.501815119978</v>
      </c>
    </row>
    <row r="43" ht="18.75" spans="1:32">
      <c r="A43" s="28">
        <v>39</v>
      </c>
      <c r="B43" s="29" t="s">
        <v>70</v>
      </c>
      <c r="C43" s="30">
        <v>53</v>
      </c>
      <c r="D43" s="31">
        <v>0.971698113207547</v>
      </c>
      <c r="E43" s="32">
        <v>0</v>
      </c>
      <c r="F43" s="33">
        <v>0.0377358490566038</v>
      </c>
      <c r="G43" s="34">
        <v>0</v>
      </c>
      <c r="H43" s="35">
        <v>1</v>
      </c>
      <c r="I43" s="44">
        <v>0</v>
      </c>
      <c r="J43" s="4">
        <v>0</v>
      </c>
      <c r="K43" s="45">
        <v>0</v>
      </c>
      <c r="L43" s="46">
        <v>1</v>
      </c>
      <c r="M43" s="1">
        <v>-0.943396226415094</v>
      </c>
      <c r="N43" s="30">
        <v>0</v>
      </c>
      <c r="O43" s="2">
        <v>0</v>
      </c>
      <c r="P43" s="5">
        <v>0</v>
      </c>
      <c r="Q43" s="34">
        <v>0</v>
      </c>
      <c r="R43" s="46">
        <v>0</v>
      </c>
      <c r="S43" s="55">
        <v>0</v>
      </c>
      <c r="T43" s="56">
        <v>2.28423615337797</v>
      </c>
      <c r="U43" s="3">
        <v>0</v>
      </c>
      <c r="V43" s="56">
        <v>0.00213162803090861</v>
      </c>
      <c r="W43" s="3">
        <v>-2.13162803090861</v>
      </c>
      <c r="X43" s="56">
        <v>1</v>
      </c>
      <c r="Y43" s="55">
        <v>0</v>
      </c>
      <c r="Z43" s="55">
        <v>3.0750242573237</v>
      </c>
      <c r="AA43" s="71">
        <v>-3.0750242573237</v>
      </c>
      <c r="AB43" s="72">
        <v>0</v>
      </c>
      <c r="AC43" s="73">
        <v>0</v>
      </c>
      <c r="AD43" s="74">
        <f t="shared" si="0"/>
        <v>-3.0750242573237</v>
      </c>
      <c r="AE43" s="75">
        <v>912.767127126044</v>
      </c>
      <c r="AF43" s="76">
        <f t="shared" si="1"/>
        <v>909.69210286872</v>
      </c>
    </row>
    <row r="44" ht="18.75" spans="1:32">
      <c r="A44" s="28">
        <v>40</v>
      </c>
      <c r="B44" s="29" t="s">
        <v>71</v>
      </c>
      <c r="C44" s="30">
        <v>510</v>
      </c>
      <c r="D44" s="31">
        <v>0.940196078431373</v>
      </c>
      <c r="E44" s="32">
        <v>-3.92156862745097</v>
      </c>
      <c r="F44" s="33">
        <v>0.0333333333333333</v>
      </c>
      <c r="G44" s="34">
        <v>0</v>
      </c>
      <c r="H44" s="35">
        <v>1</v>
      </c>
      <c r="I44" s="44">
        <v>0</v>
      </c>
      <c r="J44" s="4">
        <v>0</v>
      </c>
      <c r="K44" s="45">
        <v>0</v>
      </c>
      <c r="L44" s="46">
        <v>8</v>
      </c>
      <c r="M44" s="1">
        <v>-0.784313725490196</v>
      </c>
      <c r="N44" s="30">
        <v>0</v>
      </c>
      <c r="O44" s="2">
        <v>0</v>
      </c>
      <c r="P44" s="2">
        <v>0</v>
      </c>
      <c r="Q44" s="54">
        <v>0</v>
      </c>
      <c r="R44" s="46">
        <v>0</v>
      </c>
      <c r="S44" s="55">
        <v>0</v>
      </c>
      <c r="T44" s="56">
        <v>1.18823529411765</v>
      </c>
      <c r="U44" s="3">
        <v>0</v>
      </c>
      <c r="V44" s="56">
        <v>0.00271478760779304</v>
      </c>
      <c r="W44" s="3">
        <v>-2.71478760779304</v>
      </c>
      <c r="X44" s="56">
        <v>1</v>
      </c>
      <c r="Y44" s="55">
        <v>0</v>
      </c>
      <c r="Z44" s="55">
        <v>7.4206699607342</v>
      </c>
      <c r="AA44" s="71">
        <v>-7.4206699607342</v>
      </c>
      <c r="AB44" s="72">
        <v>0</v>
      </c>
      <c r="AC44" s="73">
        <v>0</v>
      </c>
      <c r="AD44" s="74">
        <f t="shared" si="0"/>
        <v>-7.4206699607342</v>
      </c>
      <c r="AE44" s="75">
        <v>916.837109653758</v>
      </c>
      <c r="AF44" s="76">
        <f t="shared" si="1"/>
        <v>909.416439693024</v>
      </c>
    </row>
    <row r="45" ht="18.75" spans="1:32">
      <c r="A45" s="28">
        <v>41</v>
      </c>
      <c r="B45" s="29" t="s">
        <v>72</v>
      </c>
      <c r="C45" s="30">
        <v>293</v>
      </c>
      <c r="D45" s="31">
        <v>0.892491467576792</v>
      </c>
      <c r="E45" s="32">
        <v>-23.0034129692832</v>
      </c>
      <c r="F45" s="33">
        <v>0.0238095238095238</v>
      </c>
      <c r="G45" s="34">
        <v>0</v>
      </c>
      <c r="H45" s="35">
        <v>1</v>
      </c>
      <c r="I45" s="44">
        <v>0</v>
      </c>
      <c r="J45" s="4">
        <v>0</v>
      </c>
      <c r="K45" s="45">
        <v>0</v>
      </c>
      <c r="L45" s="46">
        <v>8</v>
      </c>
      <c r="M45" s="1">
        <v>-1.36518771331058</v>
      </c>
      <c r="N45" s="30">
        <v>0</v>
      </c>
      <c r="O45" s="2">
        <v>0</v>
      </c>
      <c r="P45" s="2">
        <v>0</v>
      </c>
      <c r="Q45" s="54">
        <v>0</v>
      </c>
      <c r="R45" s="46">
        <v>0</v>
      </c>
      <c r="S45" s="55">
        <v>0</v>
      </c>
      <c r="T45" s="56">
        <v>1.05449741274909</v>
      </c>
      <c r="U45" s="3">
        <v>0</v>
      </c>
      <c r="V45" s="56">
        <v>0.00250574232616413</v>
      </c>
      <c r="W45" s="3">
        <v>-2.50574232616413</v>
      </c>
      <c r="X45" s="56">
        <v>1</v>
      </c>
      <c r="Y45" s="55">
        <v>0</v>
      </c>
      <c r="Z45" s="55">
        <v>26.8743430087579</v>
      </c>
      <c r="AA45" s="71">
        <v>-26.8743430087579</v>
      </c>
      <c r="AB45" s="72">
        <v>0</v>
      </c>
      <c r="AC45" s="73">
        <v>0</v>
      </c>
      <c r="AD45" s="74">
        <f t="shared" si="0"/>
        <v>-26.8743430087579</v>
      </c>
      <c r="AE45" s="75">
        <v>933.698436134302</v>
      </c>
      <c r="AF45" s="76">
        <f t="shared" si="1"/>
        <v>906.824093125544</v>
      </c>
    </row>
    <row r="46" ht="18.75" spans="1:32">
      <c r="A46" s="28">
        <v>42</v>
      </c>
      <c r="B46" s="29" t="s">
        <v>73</v>
      </c>
      <c r="C46" s="30">
        <v>193</v>
      </c>
      <c r="D46" s="31">
        <v>0.937823834196891</v>
      </c>
      <c r="E46" s="32">
        <v>-4.87046632124351</v>
      </c>
      <c r="F46" s="33">
        <v>0.0103626943005181</v>
      </c>
      <c r="G46" s="34">
        <v>0</v>
      </c>
      <c r="H46" s="35">
        <v>1</v>
      </c>
      <c r="I46" s="44">
        <v>0</v>
      </c>
      <c r="J46" s="4">
        <v>0</v>
      </c>
      <c r="K46" s="45">
        <v>0</v>
      </c>
      <c r="L46" s="46">
        <v>2</v>
      </c>
      <c r="M46" s="1">
        <v>-0.518134715025907</v>
      </c>
      <c r="N46" s="30">
        <v>0</v>
      </c>
      <c r="O46" s="2">
        <v>0</v>
      </c>
      <c r="P46" s="2">
        <v>0</v>
      </c>
      <c r="Q46" s="54">
        <v>0</v>
      </c>
      <c r="R46" s="46">
        <v>0</v>
      </c>
      <c r="S46" s="55">
        <v>0</v>
      </c>
      <c r="T46" s="56">
        <v>1.42069196055491</v>
      </c>
      <c r="U46" s="3">
        <v>0</v>
      </c>
      <c r="V46" s="56">
        <v>0.00129411764705882</v>
      </c>
      <c r="W46" s="3">
        <v>-1.29411764705882</v>
      </c>
      <c r="X46" s="56">
        <v>1</v>
      </c>
      <c r="Y46" s="55">
        <v>0</v>
      </c>
      <c r="Z46" s="55">
        <v>6.68271868332824</v>
      </c>
      <c r="AA46" s="71">
        <v>-6.68271868332824</v>
      </c>
      <c r="AB46" s="72">
        <v>0</v>
      </c>
      <c r="AC46" s="73">
        <v>0</v>
      </c>
      <c r="AD46" s="74">
        <f t="shared" si="0"/>
        <v>-6.68271868332824</v>
      </c>
      <c r="AE46" s="75">
        <v>911.572551843261</v>
      </c>
      <c r="AF46" s="76">
        <f t="shared" si="1"/>
        <v>904.889833159933</v>
      </c>
    </row>
    <row r="47" ht="18.75" spans="1:32">
      <c r="A47" s="28">
        <v>43</v>
      </c>
      <c r="B47" s="29" t="s">
        <v>74</v>
      </c>
      <c r="C47" s="30">
        <v>157</v>
      </c>
      <c r="D47" s="31">
        <v>0.914012738853503</v>
      </c>
      <c r="E47" s="32">
        <v>-14.3949044585987</v>
      </c>
      <c r="F47" s="33">
        <v>0.0318471337579618</v>
      </c>
      <c r="G47" s="34">
        <v>0</v>
      </c>
      <c r="H47" s="35">
        <v>1</v>
      </c>
      <c r="I47" s="44">
        <v>0</v>
      </c>
      <c r="J47" s="4">
        <v>1</v>
      </c>
      <c r="K47" s="45">
        <v>0</v>
      </c>
      <c r="L47" s="46">
        <v>4</v>
      </c>
      <c r="M47" s="1">
        <v>-1.27388535031847</v>
      </c>
      <c r="N47" s="30">
        <v>0</v>
      </c>
      <c r="O47" s="2">
        <v>0</v>
      </c>
      <c r="P47" s="2">
        <v>1</v>
      </c>
      <c r="Q47" s="54">
        <v>-3</v>
      </c>
      <c r="R47" s="46">
        <v>0</v>
      </c>
      <c r="S47" s="55">
        <v>0</v>
      </c>
      <c r="T47" s="56">
        <v>1.53605917402918</v>
      </c>
      <c r="U47" s="3">
        <v>0</v>
      </c>
      <c r="V47" s="56">
        <v>0.00334403424291065</v>
      </c>
      <c r="W47" s="3">
        <v>-3.34403424291065</v>
      </c>
      <c r="X47" s="56">
        <v>1</v>
      </c>
      <c r="Y47" s="55">
        <v>0</v>
      </c>
      <c r="Z47" s="55">
        <v>22.0128240518278</v>
      </c>
      <c r="AA47" s="71">
        <v>-22.0128240518278</v>
      </c>
      <c r="AB47" s="72">
        <v>0</v>
      </c>
      <c r="AC47" s="73">
        <v>0</v>
      </c>
      <c r="AD47" s="74">
        <f t="shared" si="0"/>
        <v>-22.0128240518278</v>
      </c>
      <c r="AE47" s="75">
        <v>910.549922504163</v>
      </c>
      <c r="AF47" s="76">
        <f t="shared" si="1"/>
        <v>888.537098452335</v>
      </c>
    </row>
    <row r="48" ht="18.75" spans="1:32">
      <c r="A48" s="28">
        <v>44</v>
      </c>
      <c r="B48" s="29" t="s">
        <v>75</v>
      </c>
      <c r="C48" s="30">
        <v>84</v>
      </c>
      <c r="D48" s="31">
        <v>0.976190476190476</v>
      </c>
      <c r="E48" s="32">
        <v>0</v>
      </c>
      <c r="F48" s="33">
        <v>0</v>
      </c>
      <c r="G48" s="34">
        <v>0</v>
      </c>
      <c r="H48" s="35">
        <v>1</v>
      </c>
      <c r="I48" s="44">
        <v>0</v>
      </c>
      <c r="J48" s="4">
        <v>0</v>
      </c>
      <c r="K48" s="45">
        <v>0</v>
      </c>
      <c r="L48" s="46">
        <v>0</v>
      </c>
      <c r="M48" s="1">
        <v>0</v>
      </c>
      <c r="N48" s="30">
        <v>0</v>
      </c>
      <c r="O48" s="2">
        <v>0</v>
      </c>
      <c r="P48" s="2">
        <v>0</v>
      </c>
      <c r="Q48" s="54">
        <v>0</v>
      </c>
      <c r="R48" s="46">
        <v>0</v>
      </c>
      <c r="S48" s="55">
        <v>0</v>
      </c>
      <c r="T48" s="56">
        <v>0.959677419354839</v>
      </c>
      <c r="U48" s="3">
        <v>-2.03225806451612</v>
      </c>
      <c r="V48" s="56">
        <v>0.00120048019207683</v>
      </c>
      <c r="W48" s="3">
        <v>-1.20048019207683</v>
      </c>
      <c r="X48" s="56">
        <v>1</v>
      </c>
      <c r="Y48" s="55">
        <v>0</v>
      </c>
      <c r="Z48" s="55">
        <v>3.23273825659295</v>
      </c>
      <c r="AA48" s="71">
        <v>-3.23273825659295</v>
      </c>
      <c r="AB48" s="72">
        <v>0</v>
      </c>
      <c r="AC48" s="73">
        <v>0</v>
      </c>
      <c r="AD48" s="74">
        <f t="shared" si="0"/>
        <v>-3.23273825659295</v>
      </c>
      <c r="AE48" s="75">
        <v>887.972954222382</v>
      </c>
      <c r="AF48" s="76">
        <f t="shared" si="1"/>
        <v>884.740215965789</v>
      </c>
    </row>
    <row r="49" ht="18.75" spans="1:32">
      <c r="A49" s="28">
        <v>45</v>
      </c>
      <c r="B49" s="29" t="s">
        <v>76</v>
      </c>
      <c r="C49" s="30">
        <v>162</v>
      </c>
      <c r="D49" s="31">
        <v>0.89766081871345</v>
      </c>
      <c r="E49" s="32">
        <v>-20.9356725146199</v>
      </c>
      <c r="F49" s="33">
        <v>0.0736196319018405</v>
      </c>
      <c r="G49" s="34">
        <v>0</v>
      </c>
      <c r="H49" s="35">
        <v>1</v>
      </c>
      <c r="I49" s="44">
        <v>0</v>
      </c>
      <c r="J49" s="4">
        <v>0</v>
      </c>
      <c r="K49" s="45">
        <v>0</v>
      </c>
      <c r="L49" s="46">
        <v>7</v>
      </c>
      <c r="M49" s="1">
        <v>-2.16049382716049</v>
      </c>
      <c r="N49" s="30">
        <v>0</v>
      </c>
      <c r="O49" s="2">
        <v>0</v>
      </c>
      <c r="P49" s="2">
        <v>0</v>
      </c>
      <c r="Q49" s="54">
        <v>0</v>
      </c>
      <c r="R49" s="46">
        <v>0</v>
      </c>
      <c r="S49" s="55">
        <v>0</v>
      </c>
      <c r="T49" s="56">
        <v>0.992035045798487</v>
      </c>
      <c r="U49" s="3">
        <v>0</v>
      </c>
      <c r="V49" s="56">
        <v>0.00301083902047371</v>
      </c>
      <c r="W49" s="3">
        <v>-3.01083902047371</v>
      </c>
      <c r="X49" s="56">
        <v>1</v>
      </c>
      <c r="Y49" s="55">
        <v>0</v>
      </c>
      <c r="Z49" s="55">
        <v>26.1070053622541</v>
      </c>
      <c r="AA49" s="71">
        <v>-26.1070053622541</v>
      </c>
      <c r="AB49" s="72">
        <v>0</v>
      </c>
      <c r="AC49" s="73">
        <v>0</v>
      </c>
      <c r="AD49" s="74">
        <f t="shared" si="0"/>
        <v>-26.1070053622541</v>
      </c>
      <c r="AE49" s="75">
        <v>907.794211522811</v>
      </c>
      <c r="AF49" s="76">
        <f t="shared" si="1"/>
        <v>881.687206160557</v>
      </c>
    </row>
    <row r="50" ht="18.75" spans="1:32">
      <c r="A50" s="28">
        <v>46</v>
      </c>
      <c r="B50" s="29" t="s">
        <v>77</v>
      </c>
      <c r="C50" s="30">
        <v>1364</v>
      </c>
      <c r="D50" s="31">
        <v>0.879487179487179</v>
      </c>
      <c r="E50" s="32">
        <v>-38.2051282051282</v>
      </c>
      <c r="F50" s="33">
        <v>0.0388563049853372</v>
      </c>
      <c r="G50" s="34">
        <v>0</v>
      </c>
      <c r="H50" s="35">
        <v>1</v>
      </c>
      <c r="I50" s="44">
        <v>0</v>
      </c>
      <c r="J50" s="4">
        <v>4</v>
      </c>
      <c r="K50" s="45">
        <v>0</v>
      </c>
      <c r="L50" s="46">
        <v>48</v>
      </c>
      <c r="M50" s="1">
        <v>-1.75953079178886</v>
      </c>
      <c r="N50" s="30">
        <v>0</v>
      </c>
      <c r="O50" s="2">
        <v>0</v>
      </c>
      <c r="P50" s="2">
        <v>0</v>
      </c>
      <c r="Q50" s="54">
        <v>0</v>
      </c>
      <c r="R50" s="46">
        <v>0</v>
      </c>
      <c r="S50" s="55">
        <v>0</v>
      </c>
      <c r="T50" s="56">
        <v>1.05690095544414</v>
      </c>
      <c r="U50" s="3">
        <v>0</v>
      </c>
      <c r="V50" s="56">
        <v>0.0018572387558738</v>
      </c>
      <c r="W50" s="3">
        <v>-1.8572387558738</v>
      </c>
      <c r="X50" s="56">
        <v>1</v>
      </c>
      <c r="Y50" s="55">
        <v>0</v>
      </c>
      <c r="Z50" s="55">
        <v>41.8218977527908</v>
      </c>
      <c r="AA50" s="71">
        <v>-41.8218977527908</v>
      </c>
      <c r="AB50" s="72">
        <v>0</v>
      </c>
      <c r="AC50" s="73">
        <v>10</v>
      </c>
      <c r="AD50" s="74">
        <f t="shared" si="0"/>
        <v>-31.8218977527908</v>
      </c>
      <c r="AE50" s="75">
        <v>908.716595662343</v>
      </c>
      <c r="AF50" s="76">
        <f t="shared" si="1"/>
        <v>876.894697909552</v>
      </c>
    </row>
    <row r="51" ht="18.75" spans="1:32">
      <c r="A51" s="28">
        <v>47</v>
      </c>
      <c r="B51" s="29" t="s">
        <v>78</v>
      </c>
      <c r="C51" s="30">
        <v>264</v>
      </c>
      <c r="D51" s="31">
        <v>0.922348484848485</v>
      </c>
      <c r="E51" s="32">
        <v>-11.060606060606</v>
      </c>
      <c r="F51" s="33">
        <v>0.053030303030303</v>
      </c>
      <c r="G51" s="34">
        <v>0</v>
      </c>
      <c r="H51" s="35">
        <v>1</v>
      </c>
      <c r="I51" s="44">
        <v>0</v>
      </c>
      <c r="J51" s="4">
        <v>1</v>
      </c>
      <c r="K51" s="45">
        <v>0</v>
      </c>
      <c r="L51" s="46">
        <v>4</v>
      </c>
      <c r="M51" s="1">
        <v>-0.757575757575758</v>
      </c>
      <c r="N51" s="30">
        <v>0</v>
      </c>
      <c r="O51" s="2">
        <v>0</v>
      </c>
      <c r="P51" s="2">
        <v>0</v>
      </c>
      <c r="Q51" s="54">
        <v>0</v>
      </c>
      <c r="R51" s="46">
        <v>0</v>
      </c>
      <c r="S51" s="55">
        <v>0</v>
      </c>
      <c r="T51" s="56">
        <v>1.05962854349951</v>
      </c>
      <c r="U51" s="3">
        <v>0</v>
      </c>
      <c r="V51" s="56">
        <v>0.00288284132841328</v>
      </c>
      <c r="W51" s="3">
        <v>-2.88284132841328</v>
      </c>
      <c r="X51" s="56">
        <v>1</v>
      </c>
      <c r="Y51" s="55">
        <v>0</v>
      </c>
      <c r="Z51" s="55">
        <v>14.7010231465951</v>
      </c>
      <c r="AA51" s="71">
        <v>-14.7010231465951</v>
      </c>
      <c r="AB51" s="72">
        <v>0</v>
      </c>
      <c r="AC51" s="73">
        <v>0</v>
      </c>
      <c r="AD51" s="74">
        <f t="shared" si="0"/>
        <v>-14.7010231465951</v>
      </c>
      <c r="AE51" s="75">
        <v>890.875656282274</v>
      </c>
      <c r="AF51" s="76">
        <f t="shared" si="1"/>
        <v>876.174633135679</v>
      </c>
    </row>
    <row r="52" ht="18.75" spans="1:32">
      <c r="A52" s="28">
        <v>48</v>
      </c>
      <c r="B52" s="29" t="s">
        <v>79</v>
      </c>
      <c r="C52" s="30">
        <v>138</v>
      </c>
      <c r="D52" s="31">
        <v>0.923913043478261</v>
      </c>
      <c r="E52" s="32">
        <v>-10.4347826086956</v>
      </c>
      <c r="F52" s="33">
        <v>0.0367647058823529</v>
      </c>
      <c r="G52" s="34">
        <v>0</v>
      </c>
      <c r="H52" s="35">
        <v>1</v>
      </c>
      <c r="I52" s="44">
        <v>0</v>
      </c>
      <c r="J52" s="4">
        <v>0</v>
      </c>
      <c r="K52" s="45">
        <v>0</v>
      </c>
      <c r="L52" s="46">
        <v>10</v>
      </c>
      <c r="M52" s="1">
        <v>-3.6231884057971</v>
      </c>
      <c r="N52" s="30">
        <v>0</v>
      </c>
      <c r="O52" s="2">
        <v>0</v>
      </c>
      <c r="P52" s="2">
        <v>0</v>
      </c>
      <c r="Q52" s="54">
        <v>0</v>
      </c>
      <c r="R52" s="46">
        <v>0</v>
      </c>
      <c r="S52" s="55">
        <v>0</v>
      </c>
      <c r="T52" s="56">
        <v>0.716222533894343</v>
      </c>
      <c r="U52" s="3">
        <v>-26.3777466105657</v>
      </c>
      <c r="V52" s="56">
        <v>0.00391644908616188</v>
      </c>
      <c r="W52" s="3">
        <v>-3.91644908616188</v>
      </c>
      <c r="X52" s="56">
        <v>1</v>
      </c>
      <c r="Y52" s="55">
        <v>0</v>
      </c>
      <c r="Z52" s="55">
        <v>44.3521667112203</v>
      </c>
      <c r="AA52" s="71">
        <v>-44.3521667112203</v>
      </c>
      <c r="AB52" s="72">
        <v>0</v>
      </c>
      <c r="AC52" s="73">
        <v>0</v>
      </c>
      <c r="AD52" s="74">
        <f t="shared" si="0"/>
        <v>-44.3521667112203</v>
      </c>
      <c r="AE52" s="75">
        <v>913.894894937287</v>
      </c>
      <c r="AF52" s="76">
        <f t="shared" si="1"/>
        <v>869.542728226067</v>
      </c>
    </row>
    <row r="53" ht="18.75" spans="1:32">
      <c r="A53" s="28">
        <v>49</v>
      </c>
      <c r="B53" s="29" t="s">
        <v>80</v>
      </c>
      <c r="C53" s="30">
        <v>165</v>
      </c>
      <c r="D53" s="31">
        <v>0.927272727272727</v>
      </c>
      <c r="E53" s="32">
        <v>-9.09090909090908</v>
      </c>
      <c r="F53" s="33">
        <v>0.0424242424242424</v>
      </c>
      <c r="G53" s="34">
        <v>0</v>
      </c>
      <c r="H53" s="35">
        <v>1</v>
      </c>
      <c r="I53" s="44">
        <v>0</v>
      </c>
      <c r="J53" s="4">
        <v>0</v>
      </c>
      <c r="K53" s="45">
        <v>0</v>
      </c>
      <c r="L53" s="46">
        <v>4</v>
      </c>
      <c r="M53" s="1">
        <v>-1.21212121212121</v>
      </c>
      <c r="N53" s="30">
        <v>0</v>
      </c>
      <c r="O53" s="2">
        <v>0</v>
      </c>
      <c r="P53" s="2">
        <v>0</v>
      </c>
      <c r="Q53" s="54">
        <v>0</v>
      </c>
      <c r="R53" s="46">
        <v>0</v>
      </c>
      <c r="S53" s="55">
        <v>0</v>
      </c>
      <c r="T53" s="56">
        <v>0.609579667644184</v>
      </c>
      <c r="U53" s="3">
        <v>-37.0420332355816</v>
      </c>
      <c r="V53" s="56">
        <v>0.00449005772931366</v>
      </c>
      <c r="W53" s="3">
        <v>-4.49005772931366</v>
      </c>
      <c r="X53" s="56">
        <v>1</v>
      </c>
      <c r="Y53" s="55">
        <v>0</v>
      </c>
      <c r="Z53" s="55">
        <v>51.8351212679256</v>
      </c>
      <c r="AA53" s="71">
        <v>-51.8351212679256</v>
      </c>
      <c r="AB53" s="72">
        <v>0</v>
      </c>
      <c r="AC53" s="73">
        <v>0</v>
      </c>
      <c r="AD53" s="74">
        <f t="shared" si="0"/>
        <v>-51.8351212679256</v>
      </c>
      <c r="AE53" s="75">
        <v>916.71297084603</v>
      </c>
      <c r="AF53" s="76">
        <f t="shared" si="1"/>
        <v>864.877849578104</v>
      </c>
    </row>
    <row r="54" ht="18.75" spans="1:32">
      <c r="A54" s="28">
        <v>50</v>
      </c>
      <c r="B54" s="29" t="s">
        <v>81</v>
      </c>
      <c r="C54" s="30">
        <v>192</v>
      </c>
      <c r="D54" s="31">
        <v>0.919270833333333</v>
      </c>
      <c r="E54" s="32">
        <v>-12.2916666666667</v>
      </c>
      <c r="F54" s="33">
        <v>0.078125</v>
      </c>
      <c r="G54" s="34">
        <v>0</v>
      </c>
      <c r="H54" s="35">
        <v>1</v>
      </c>
      <c r="I54" s="44">
        <v>0</v>
      </c>
      <c r="J54" s="4">
        <v>1</v>
      </c>
      <c r="K54" s="45">
        <v>0</v>
      </c>
      <c r="L54" s="46">
        <v>11</v>
      </c>
      <c r="M54" s="1">
        <v>-2.86458333333333</v>
      </c>
      <c r="N54" s="30">
        <v>0</v>
      </c>
      <c r="O54" s="2">
        <v>0</v>
      </c>
      <c r="P54" s="2">
        <v>0</v>
      </c>
      <c r="Q54" s="54">
        <v>0</v>
      </c>
      <c r="R54" s="46">
        <v>0</v>
      </c>
      <c r="S54" s="55">
        <v>0</v>
      </c>
      <c r="T54" s="56">
        <v>0.844758064516129</v>
      </c>
      <c r="U54" s="3">
        <v>-13.5241935483871</v>
      </c>
      <c r="V54" s="56">
        <v>0.0037788385043755</v>
      </c>
      <c r="W54" s="3">
        <v>-3.7788385043755</v>
      </c>
      <c r="X54" s="56">
        <v>1</v>
      </c>
      <c r="Y54" s="55">
        <v>0</v>
      </c>
      <c r="Z54" s="55">
        <v>32.4592820527626</v>
      </c>
      <c r="AA54" s="71">
        <v>-32.4592820527626</v>
      </c>
      <c r="AB54" s="72">
        <v>0</v>
      </c>
      <c r="AC54" s="73">
        <v>0</v>
      </c>
      <c r="AD54" s="74">
        <f t="shared" si="0"/>
        <v>-32.4592820527626</v>
      </c>
      <c r="AE54" s="75">
        <v>894.818395297321</v>
      </c>
      <c r="AF54" s="76">
        <f t="shared" si="1"/>
        <v>862.359113244558</v>
      </c>
    </row>
    <row r="55" ht="18.75" spans="1:32">
      <c r="A55" s="28">
        <v>51</v>
      </c>
      <c r="B55" s="29" t="s">
        <v>82</v>
      </c>
      <c r="C55" s="30">
        <v>650</v>
      </c>
      <c r="D55" s="31">
        <v>0.874811463046757</v>
      </c>
      <c r="E55" s="32">
        <v>-30.0754147812971</v>
      </c>
      <c r="F55" s="33">
        <v>0.0138461538461538</v>
      </c>
      <c r="G55" s="34">
        <v>0</v>
      </c>
      <c r="H55" s="35">
        <v>1</v>
      </c>
      <c r="I55" s="44">
        <v>0</v>
      </c>
      <c r="J55" s="4">
        <v>1</v>
      </c>
      <c r="K55" s="45">
        <v>0</v>
      </c>
      <c r="L55" s="46">
        <v>14</v>
      </c>
      <c r="M55" s="1">
        <v>-1.07692307692308</v>
      </c>
      <c r="N55" s="30">
        <v>0</v>
      </c>
      <c r="O55" s="2">
        <v>0</v>
      </c>
      <c r="P55" s="2">
        <v>0</v>
      </c>
      <c r="Q55" s="54">
        <v>0</v>
      </c>
      <c r="R55" s="46">
        <v>0</v>
      </c>
      <c r="S55" s="55">
        <v>0</v>
      </c>
      <c r="T55" s="56">
        <v>1.1936476426799</v>
      </c>
      <c r="U55" s="3">
        <v>0</v>
      </c>
      <c r="V55" s="56">
        <v>0.0020372526193248</v>
      </c>
      <c r="W55" s="3">
        <v>-2.0372526193248</v>
      </c>
      <c r="X55" s="56">
        <v>1</v>
      </c>
      <c r="Y55" s="55">
        <v>0</v>
      </c>
      <c r="Z55" s="55">
        <v>33.189590477545</v>
      </c>
      <c r="AA55" s="71">
        <v>-33.189590477545</v>
      </c>
      <c r="AB55" s="72">
        <v>0</v>
      </c>
      <c r="AC55" s="73">
        <v>0</v>
      </c>
      <c r="AD55" s="74">
        <f t="shared" si="0"/>
        <v>-33.189590477545</v>
      </c>
      <c r="AE55" s="75">
        <v>891.279869660591</v>
      </c>
      <c r="AF55" s="76">
        <f t="shared" si="1"/>
        <v>858.090279183046</v>
      </c>
    </row>
    <row r="56" ht="18.75" spans="1:32">
      <c r="A56" s="28">
        <v>52</v>
      </c>
      <c r="B56" s="29" t="s">
        <v>83</v>
      </c>
      <c r="C56" s="30">
        <v>27</v>
      </c>
      <c r="D56" s="31">
        <v>0.944444444444444</v>
      </c>
      <c r="E56" s="32">
        <v>-2.22222222222221</v>
      </c>
      <c r="F56" s="33">
        <v>0</v>
      </c>
      <c r="G56" s="34">
        <v>0</v>
      </c>
      <c r="H56" s="35">
        <v>1</v>
      </c>
      <c r="I56" s="44">
        <v>0</v>
      </c>
      <c r="J56" s="4">
        <v>0</v>
      </c>
      <c r="K56" s="45">
        <v>0</v>
      </c>
      <c r="L56" s="46">
        <v>0</v>
      </c>
      <c r="M56" s="1">
        <v>0</v>
      </c>
      <c r="N56" s="30">
        <v>0</v>
      </c>
      <c r="O56" s="2">
        <v>0</v>
      </c>
      <c r="P56" s="5">
        <v>0</v>
      </c>
      <c r="Q56" s="34">
        <v>0</v>
      </c>
      <c r="R56" s="46">
        <v>0</v>
      </c>
      <c r="S56" s="55">
        <v>0</v>
      </c>
      <c r="T56" s="56">
        <v>0.303464755077658</v>
      </c>
      <c r="U56" s="3">
        <v>-67.6535244922342</v>
      </c>
      <c r="V56" s="56">
        <v>0.0118110236220472</v>
      </c>
      <c r="W56" s="3">
        <v>-11.8110236220472</v>
      </c>
      <c r="X56" s="56">
        <v>1</v>
      </c>
      <c r="Y56" s="55">
        <v>0</v>
      </c>
      <c r="Z56" s="55">
        <v>81.6867703365036</v>
      </c>
      <c r="AA56" s="71">
        <v>-81.6867703365036</v>
      </c>
      <c r="AB56" s="72">
        <v>0</v>
      </c>
      <c r="AC56" s="73">
        <v>0</v>
      </c>
      <c r="AD56" s="74">
        <f t="shared" si="0"/>
        <v>-81.6867703365036</v>
      </c>
      <c r="AE56" s="75">
        <v>938.062568534066</v>
      </c>
      <c r="AF56" s="76">
        <f t="shared" si="1"/>
        <v>856.375798197562</v>
      </c>
    </row>
    <row r="57" ht="18.75" spans="1:32">
      <c r="A57" s="28">
        <v>53</v>
      </c>
      <c r="B57" s="29" t="s">
        <v>84</v>
      </c>
      <c r="C57" s="30">
        <v>255</v>
      </c>
      <c r="D57" s="31">
        <v>0.9</v>
      </c>
      <c r="E57" s="32">
        <v>-20</v>
      </c>
      <c r="F57" s="33">
        <v>0.0627450980392157</v>
      </c>
      <c r="G57" s="34">
        <v>0</v>
      </c>
      <c r="H57" s="35">
        <v>1</v>
      </c>
      <c r="I57" s="44">
        <v>0</v>
      </c>
      <c r="J57" s="4">
        <v>1</v>
      </c>
      <c r="K57" s="45">
        <v>0</v>
      </c>
      <c r="L57" s="46">
        <v>9</v>
      </c>
      <c r="M57" s="1">
        <v>-1.76470588235294</v>
      </c>
      <c r="N57" s="30">
        <v>0</v>
      </c>
      <c r="O57" s="2">
        <v>0</v>
      </c>
      <c r="P57" s="2">
        <v>1</v>
      </c>
      <c r="Q57" s="54">
        <v>-3</v>
      </c>
      <c r="R57" s="46">
        <v>0</v>
      </c>
      <c r="S57" s="55">
        <v>0</v>
      </c>
      <c r="T57" s="56">
        <v>0.294244149272612</v>
      </c>
      <c r="U57" s="3">
        <v>-68.5755850727388</v>
      </c>
      <c r="V57" s="56">
        <v>0.0141874462596733</v>
      </c>
      <c r="W57" s="3">
        <v>-14.1874462596733</v>
      </c>
      <c r="X57" s="56">
        <v>1</v>
      </c>
      <c r="Y57" s="55">
        <v>0</v>
      </c>
      <c r="Z57" s="55">
        <v>107.527737214765</v>
      </c>
      <c r="AA57" s="71">
        <v>-107.527737214765</v>
      </c>
      <c r="AB57" s="72">
        <v>0</v>
      </c>
      <c r="AC57" s="73">
        <v>0</v>
      </c>
      <c r="AD57" s="74">
        <f t="shared" si="0"/>
        <v>-107.527737214765</v>
      </c>
      <c r="AE57" s="75">
        <v>895.090261207285</v>
      </c>
      <c r="AF57" s="76">
        <f t="shared" si="1"/>
        <v>787.56252399252</v>
      </c>
    </row>
    <row r="58" ht="18.75" spans="1:32">
      <c r="A58" s="28">
        <v>54</v>
      </c>
      <c r="B58" s="29" t="s">
        <v>85</v>
      </c>
      <c r="C58" s="30">
        <v>266</v>
      </c>
      <c r="D58" s="31">
        <v>0.885338345864662</v>
      </c>
      <c r="E58" s="32">
        <v>-25.8646616541353</v>
      </c>
      <c r="F58" s="33">
        <v>0.0608365019011407</v>
      </c>
      <c r="G58" s="34">
        <v>0</v>
      </c>
      <c r="H58" s="35">
        <v>1</v>
      </c>
      <c r="I58" s="44">
        <v>0</v>
      </c>
      <c r="J58" s="4">
        <v>0</v>
      </c>
      <c r="K58" s="45">
        <v>0</v>
      </c>
      <c r="L58" s="46">
        <v>11</v>
      </c>
      <c r="M58" s="1">
        <v>-2.06766917293233</v>
      </c>
      <c r="N58" s="30">
        <v>0</v>
      </c>
      <c r="O58" s="2">
        <v>0</v>
      </c>
      <c r="P58" s="2">
        <v>0</v>
      </c>
      <c r="Q58" s="54">
        <v>0</v>
      </c>
      <c r="R58" s="46">
        <v>0</v>
      </c>
      <c r="S58" s="55">
        <v>0</v>
      </c>
      <c r="T58" s="56">
        <v>0.220106718408926</v>
      </c>
      <c r="U58" s="3">
        <v>-75.9893281591074</v>
      </c>
      <c r="V58" s="56">
        <v>0.0126721763085399</v>
      </c>
      <c r="W58" s="3">
        <v>-12.6721763085399</v>
      </c>
      <c r="X58" s="56">
        <v>1</v>
      </c>
      <c r="Y58" s="55">
        <v>0</v>
      </c>
      <c r="Z58" s="55">
        <v>116.593835294715</v>
      </c>
      <c r="AA58" s="71">
        <v>-116.593835294715</v>
      </c>
      <c r="AB58" s="72">
        <v>0</v>
      </c>
      <c r="AC58" s="73">
        <v>0</v>
      </c>
      <c r="AD58" s="74">
        <f t="shared" si="0"/>
        <v>-116.593835294715</v>
      </c>
      <c r="AE58" s="75">
        <v>840.447135152641</v>
      </c>
      <c r="AF58" s="76">
        <f t="shared" si="1"/>
        <v>723.853299857926</v>
      </c>
    </row>
    <row r="59" ht="25" customHeight="1" spans="1:32">
      <c r="A59" s="36" t="s">
        <v>86</v>
      </c>
      <c r="B59" s="37"/>
      <c r="C59" s="37"/>
      <c r="D59" s="37"/>
      <c r="E59" s="37"/>
      <c r="F59" s="37"/>
      <c r="G59" s="38"/>
      <c r="H59" s="37"/>
      <c r="I59" s="37"/>
      <c r="J59" s="37"/>
      <c r="K59" s="38"/>
      <c r="L59" s="37"/>
      <c r="M59" s="37"/>
      <c r="N59" s="37"/>
      <c r="O59" s="37"/>
      <c r="P59" s="37"/>
      <c r="Q59" s="38"/>
      <c r="R59" s="37"/>
      <c r="S59" s="5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77"/>
    </row>
  </sheetData>
  <autoFilter ref="A4:AF59">
    <sortState ref="A4:AF59">
      <sortCondition ref="AF4" descending="1"/>
    </sortState>
    <extLst/>
  </autoFilter>
  <mergeCells count="23">
    <mergeCell ref="A1:AF1"/>
    <mergeCell ref="D2:AA2"/>
    <mergeCell ref="AB2:AC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59:AF59"/>
    <mergeCell ref="A2:A4"/>
    <mergeCell ref="B2:B4"/>
    <mergeCell ref="C2:C4"/>
    <mergeCell ref="Z3:Z4"/>
    <mergeCell ref="AA3:AA4"/>
    <mergeCell ref="AD2:AD4"/>
    <mergeCell ref="AE2:AE4"/>
    <mergeCell ref="AF2:AF4"/>
  </mergeCells>
  <pageMargins left="0.75" right="0.75" top="1" bottom="1" header="0.5" footer="0.5"/>
  <pageSetup paperSize="8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N1" sqref="N1:N54"/>
    </sheetView>
  </sheetViews>
  <sheetFormatPr defaultColWidth="9" defaultRowHeight="13.5"/>
  <cols>
    <col min="3" max="3" width="13.75"/>
    <col min="10" max="10" width="13.75"/>
    <col min="14" max="14" width="13.75"/>
  </cols>
  <sheetData>
    <row r="1" ht="18.75" spans="1:14">
      <c r="A1" s="1">
        <v>0.997340425531915</v>
      </c>
      <c r="C1">
        <f>0-A1</f>
        <v>-0.997340425531915</v>
      </c>
      <c r="E1" s="2">
        <v>0</v>
      </c>
      <c r="F1">
        <f>0-E1</f>
        <v>0</v>
      </c>
      <c r="H1" s="3">
        <v>0</v>
      </c>
      <c r="J1">
        <f>0-H1</f>
        <v>0</v>
      </c>
      <c r="L1" s="3">
        <v>0.41176594801191</v>
      </c>
      <c r="N1">
        <f>0-L1</f>
        <v>-0.41176594801191</v>
      </c>
    </row>
    <row r="2" ht="18.75" spans="1:14">
      <c r="A2" s="1">
        <v>0.555555555555556</v>
      </c>
      <c r="C2">
        <f t="shared" ref="C2:C33" si="0">0-A2</f>
        <v>-0.555555555555556</v>
      </c>
      <c r="E2" s="2">
        <v>0</v>
      </c>
      <c r="F2">
        <f t="shared" ref="F2:F33" si="1">0-E2</f>
        <v>0</v>
      </c>
      <c r="H2" s="3">
        <v>0</v>
      </c>
      <c r="J2">
        <f t="shared" ref="J2:J33" si="2">0-H2</f>
        <v>0</v>
      </c>
      <c r="L2" s="3">
        <v>0.569908814589666</v>
      </c>
      <c r="N2">
        <f t="shared" ref="N2:N33" si="3">0-L2</f>
        <v>-0.569908814589666</v>
      </c>
    </row>
    <row r="3" ht="18.75" spans="1:14">
      <c r="A3" s="1">
        <v>1.33689839572192</v>
      </c>
      <c r="C3">
        <f t="shared" si="0"/>
        <v>-1.33689839572192</v>
      </c>
      <c r="E3" s="2">
        <v>0</v>
      </c>
      <c r="F3">
        <f t="shared" si="1"/>
        <v>0</v>
      </c>
      <c r="H3" s="3">
        <v>0</v>
      </c>
      <c r="J3">
        <f t="shared" si="2"/>
        <v>0</v>
      </c>
      <c r="L3" s="3">
        <v>0.255798090040928</v>
      </c>
      <c r="N3">
        <f t="shared" si="3"/>
        <v>-0.255798090040928</v>
      </c>
    </row>
    <row r="4" ht="18.75" spans="1:14">
      <c r="A4" s="1">
        <v>1.19120342089188</v>
      </c>
      <c r="C4">
        <f t="shared" si="0"/>
        <v>-1.19120342089188</v>
      </c>
      <c r="E4" s="2">
        <v>0</v>
      </c>
      <c r="F4">
        <f t="shared" si="1"/>
        <v>0</v>
      </c>
      <c r="H4" s="3">
        <v>0</v>
      </c>
      <c r="J4">
        <f t="shared" si="2"/>
        <v>0</v>
      </c>
      <c r="L4" s="3">
        <v>0.306069595517258</v>
      </c>
      <c r="N4">
        <f t="shared" si="3"/>
        <v>-0.306069595517258</v>
      </c>
    </row>
    <row r="5" ht="18.75" spans="1:14">
      <c r="A5" s="1">
        <v>1.09489051094891</v>
      </c>
      <c r="C5">
        <f t="shared" si="0"/>
        <v>-1.09489051094891</v>
      </c>
      <c r="E5" s="2">
        <v>0</v>
      </c>
      <c r="F5">
        <f t="shared" si="1"/>
        <v>0</v>
      </c>
      <c r="H5" s="3">
        <v>0</v>
      </c>
      <c r="J5">
        <f t="shared" si="2"/>
        <v>0</v>
      </c>
      <c r="L5" s="3">
        <v>0.174064403829417</v>
      </c>
      <c r="N5">
        <f t="shared" si="3"/>
        <v>-0.174064403829417</v>
      </c>
    </row>
    <row r="6" ht="18.75" spans="1:14">
      <c r="A6" s="1">
        <v>1.73267326732673</v>
      </c>
      <c r="C6">
        <f t="shared" si="0"/>
        <v>-1.73267326732673</v>
      </c>
      <c r="E6" s="2">
        <v>0</v>
      </c>
      <c r="F6">
        <f t="shared" si="1"/>
        <v>0</v>
      </c>
      <c r="H6" s="3">
        <v>0</v>
      </c>
      <c r="J6">
        <f t="shared" si="2"/>
        <v>0</v>
      </c>
      <c r="L6" s="3">
        <v>0.153037800336683</v>
      </c>
      <c r="N6">
        <f t="shared" si="3"/>
        <v>-0.153037800336683</v>
      </c>
    </row>
    <row r="7" ht="18.75" spans="1:14">
      <c r="A7" s="1">
        <v>2.21518987341772</v>
      </c>
      <c r="C7">
        <f t="shared" si="0"/>
        <v>-2.21518987341772</v>
      </c>
      <c r="E7" s="2">
        <v>0</v>
      </c>
      <c r="F7">
        <f t="shared" si="1"/>
        <v>0</v>
      </c>
      <c r="H7" s="3">
        <v>0</v>
      </c>
      <c r="J7">
        <f t="shared" si="2"/>
        <v>0</v>
      </c>
      <c r="L7" s="3">
        <v>0.601775236948999</v>
      </c>
      <c r="N7">
        <f t="shared" si="3"/>
        <v>-0.601775236948999</v>
      </c>
    </row>
    <row r="8" ht="18.75" spans="1:14">
      <c r="A8" s="1">
        <v>0</v>
      </c>
      <c r="C8">
        <f t="shared" si="0"/>
        <v>0</v>
      </c>
      <c r="E8" s="4">
        <v>0</v>
      </c>
      <c r="F8">
        <f t="shared" si="1"/>
        <v>0</v>
      </c>
      <c r="H8" s="3">
        <v>0</v>
      </c>
      <c r="J8">
        <f t="shared" si="2"/>
        <v>0</v>
      </c>
      <c r="L8" s="3">
        <v>2.02429149797571</v>
      </c>
      <c r="N8">
        <f t="shared" si="3"/>
        <v>-2.02429149797571</v>
      </c>
    </row>
    <row r="9" ht="18.75" spans="1:14">
      <c r="A9" s="1">
        <v>1.24113475177305</v>
      </c>
      <c r="C9">
        <f t="shared" si="0"/>
        <v>-1.24113475177305</v>
      </c>
      <c r="E9" s="2">
        <v>0</v>
      </c>
      <c r="F9">
        <f t="shared" si="1"/>
        <v>0</v>
      </c>
      <c r="H9" s="3">
        <v>0</v>
      </c>
      <c r="J9">
        <f t="shared" si="2"/>
        <v>0</v>
      </c>
      <c r="L9" s="3">
        <v>2.46282087714313</v>
      </c>
      <c r="N9">
        <f t="shared" si="3"/>
        <v>-2.46282087714313</v>
      </c>
    </row>
    <row r="10" ht="18.75" spans="1:14">
      <c r="A10" s="1">
        <v>1.68539325842697</v>
      </c>
      <c r="C10">
        <f t="shared" si="0"/>
        <v>-1.68539325842697</v>
      </c>
      <c r="E10" s="2">
        <v>0</v>
      </c>
      <c r="F10">
        <f t="shared" si="1"/>
        <v>0</v>
      </c>
      <c r="H10" s="3">
        <v>0</v>
      </c>
      <c r="J10">
        <f t="shared" si="2"/>
        <v>0</v>
      </c>
      <c r="L10" s="3">
        <v>1.35534746180384</v>
      </c>
      <c r="N10">
        <f t="shared" si="3"/>
        <v>-1.35534746180384</v>
      </c>
    </row>
    <row r="11" ht="18.75" spans="1:14">
      <c r="A11" s="1">
        <v>1.51515151515152</v>
      </c>
      <c r="C11">
        <f t="shared" si="0"/>
        <v>-1.51515151515152</v>
      </c>
      <c r="E11" s="2">
        <v>0</v>
      </c>
      <c r="F11">
        <f t="shared" si="1"/>
        <v>0</v>
      </c>
      <c r="H11" s="3">
        <v>0</v>
      </c>
      <c r="J11">
        <f t="shared" si="2"/>
        <v>0</v>
      </c>
      <c r="L11" s="3">
        <v>2.14056368176953</v>
      </c>
      <c r="N11">
        <f t="shared" si="3"/>
        <v>-2.14056368176953</v>
      </c>
    </row>
    <row r="12" ht="18.75" spans="1:14">
      <c r="A12" s="1">
        <v>1.48183556405354</v>
      </c>
      <c r="C12">
        <f t="shared" si="0"/>
        <v>-1.48183556405354</v>
      </c>
      <c r="E12" s="2">
        <v>0</v>
      </c>
      <c r="F12">
        <f t="shared" si="1"/>
        <v>0</v>
      </c>
      <c r="H12" s="3">
        <v>0</v>
      </c>
      <c r="J12">
        <f t="shared" si="2"/>
        <v>0</v>
      </c>
      <c r="L12" s="3">
        <v>0.241091663050292</v>
      </c>
      <c r="N12">
        <f t="shared" si="3"/>
        <v>-0.241091663050292</v>
      </c>
    </row>
    <row r="13" ht="18.75" spans="1:14">
      <c r="A13" s="1">
        <v>1.11111111111111</v>
      </c>
      <c r="C13">
        <f t="shared" si="0"/>
        <v>-1.11111111111111</v>
      </c>
      <c r="E13" s="2">
        <v>0</v>
      </c>
      <c r="F13">
        <f t="shared" si="1"/>
        <v>0</v>
      </c>
      <c r="H13" s="3">
        <v>0</v>
      </c>
      <c r="J13">
        <f t="shared" si="2"/>
        <v>0</v>
      </c>
      <c r="L13" s="3">
        <v>1.81554103122731</v>
      </c>
      <c r="N13">
        <f t="shared" si="3"/>
        <v>-1.81554103122731</v>
      </c>
    </row>
    <row r="14" ht="18.75" spans="1:14">
      <c r="A14" s="1">
        <v>2.82051282051282</v>
      </c>
      <c r="C14">
        <f t="shared" si="0"/>
        <v>-2.82051282051282</v>
      </c>
      <c r="E14" s="2">
        <v>0</v>
      </c>
      <c r="F14">
        <f t="shared" si="1"/>
        <v>0</v>
      </c>
      <c r="H14" s="3">
        <v>15.3366418527709</v>
      </c>
      <c r="J14">
        <f t="shared" si="2"/>
        <v>-15.3366418527709</v>
      </c>
      <c r="L14" s="3">
        <v>0.800480288172904</v>
      </c>
      <c r="N14">
        <f t="shared" si="3"/>
        <v>-0.800480288172904</v>
      </c>
    </row>
    <row r="15" ht="18.75" spans="1:14">
      <c r="A15" s="1">
        <v>0.932835820895522</v>
      </c>
      <c r="C15">
        <f t="shared" si="0"/>
        <v>-0.932835820895522</v>
      </c>
      <c r="E15" s="2">
        <v>0</v>
      </c>
      <c r="F15">
        <f t="shared" si="1"/>
        <v>0</v>
      </c>
      <c r="H15" s="3">
        <v>0</v>
      </c>
      <c r="J15">
        <f t="shared" si="2"/>
        <v>0</v>
      </c>
      <c r="L15" s="3">
        <v>0.463048712724579</v>
      </c>
      <c r="N15">
        <f t="shared" si="3"/>
        <v>-0.463048712724579</v>
      </c>
    </row>
    <row r="16" ht="18.75" spans="1:14">
      <c r="A16" s="1">
        <v>2.27272727272727</v>
      </c>
      <c r="C16">
        <f t="shared" si="0"/>
        <v>-2.27272727272727</v>
      </c>
      <c r="E16" s="2">
        <v>0</v>
      </c>
      <c r="F16">
        <f t="shared" si="1"/>
        <v>0</v>
      </c>
      <c r="H16" s="3">
        <v>0</v>
      </c>
      <c r="J16">
        <f t="shared" si="2"/>
        <v>0</v>
      </c>
      <c r="L16" s="3">
        <v>2.2238695329874</v>
      </c>
      <c r="N16">
        <f t="shared" si="3"/>
        <v>-2.2238695329874</v>
      </c>
    </row>
    <row r="17" ht="18.75" spans="1:14">
      <c r="A17" s="1">
        <v>0.986842105263158</v>
      </c>
      <c r="C17">
        <f t="shared" si="0"/>
        <v>-0.986842105263158</v>
      </c>
      <c r="E17" s="2">
        <v>0</v>
      </c>
      <c r="F17">
        <f t="shared" si="1"/>
        <v>0</v>
      </c>
      <c r="H17" s="3">
        <v>0</v>
      </c>
      <c r="J17">
        <f t="shared" si="2"/>
        <v>0</v>
      </c>
      <c r="L17" s="3">
        <v>1.35421839028574</v>
      </c>
      <c r="N17">
        <f t="shared" si="3"/>
        <v>-1.35421839028574</v>
      </c>
    </row>
    <row r="18" ht="18.75" spans="1:14">
      <c r="A18" s="1">
        <v>1.2987012987013</v>
      </c>
      <c r="C18">
        <f t="shared" si="0"/>
        <v>-1.2987012987013</v>
      </c>
      <c r="E18" s="2">
        <v>0</v>
      </c>
      <c r="F18">
        <f t="shared" si="1"/>
        <v>0</v>
      </c>
      <c r="H18" s="3">
        <v>0</v>
      </c>
      <c r="J18">
        <f t="shared" si="2"/>
        <v>0</v>
      </c>
      <c r="L18" s="3">
        <v>2.23280738314975</v>
      </c>
      <c r="N18">
        <f t="shared" si="3"/>
        <v>-2.23280738314975</v>
      </c>
    </row>
    <row r="19" ht="18.75" spans="1:14">
      <c r="A19" s="1">
        <v>1.41843971631206</v>
      </c>
      <c r="C19">
        <f t="shared" si="0"/>
        <v>-1.41843971631206</v>
      </c>
      <c r="E19" s="2">
        <v>0</v>
      </c>
      <c r="F19">
        <f t="shared" si="1"/>
        <v>0</v>
      </c>
      <c r="H19" s="3">
        <v>0</v>
      </c>
      <c r="J19">
        <f t="shared" si="2"/>
        <v>0</v>
      </c>
      <c r="L19" s="3">
        <v>0.734214390602056</v>
      </c>
      <c r="N19">
        <f t="shared" si="3"/>
        <v>-0.734214390602056</v>
      </c>
    </row>
    <row r="20" ht="18.75" spans="1:14">
      <c r="A20" s="1">
        <v>1.01809954751131</v>
      </c>
      <c r="C20">
        <f t="shared" si="0"/>
        <v>-1.01809954751131</v>
      </c>
      <c r="E20" s="2">
        <v>0</v>
      </c>
      <c r="F20">
        <f t="shared" si="1"/>
        <v>0</v>
      </c>
      <c r="H20" s="3">
        <v>0</v>
      </c>
      <c r="J20">
        <f t="shared" si="2"/>
        <v>0</v>
      </c>
      <c r="L20" s="3">
        <v>1.17691366161378</v>
      </c>
      <c r="N20">
        <f t="shared" si="3"/>
        <v>-1.17691366161378</v>
      </c>
    </row>
    <row r="21" ht="18.75" spans="1:14">
      <c r="A21" s="1">
        <v>0.810810810810811</v>
      </c>
      <c r="C21">
        <f t="shared" si="0"/>
        <v>-0.810810810810811</v>
      </c>
      <c r="E21" s="2">
        <v>0</v>
      </c>
      <c r="F21">
        <f t="shared" si="1"/>
        <v>0</v>
      </c>
      <c r="H21" s="3">
        <v>0</v>
      </c>
      <c r="J21">
        <f t="shared" si="2"/>
        <v>0</v>
      </c>
      <c r="L21" s="3">
        <v>3.43548165452796</v>
      </c>
      <c r="N21">
        <f t="shared" si="3"/>
        <v>-3.43548165452796</v>
      </c>
    </row>
    <row r="22" ht="18.75" spans="1:14">
      <c r="A22" s="1">
        <v>1.19617224880383</v>
      </c>
      <c r="C22">
        <f t="shared" si="0"/>
        <v>-1.19617224880383</v>
      </c>
      <c r="E22" s="2">
        <v>0</v>
      </c>
      <c r="F22">
        <f t="shared" si="1"/>
        <v>0</v>
      </c>
      <c r="H22" s="3">
        <v>0</v>
      </c>
      <c r="J22">
        <f t="shared" si="2"/>
        <v>0</v>
      </c>
      <c r="L22" s="3">
        <v>3.03803621339166</v>
      </c>
      <c r="N22">
        <f t="shared" si="3"/>
        <v>-3.03803621339166</v>
      </c>
    </row>
    <row r="23" ht="18.75" spans="1:14">
      <c r="A23" s="1">
        <v>1.35135135135135</v>
      </c>
      <c r="C23">
        <f t="shared" si="0"/>
        <v>-1.35135135135135</v>
      </c>
      <c r="E23" s="2">
        <v>0</v>
      </c>
      <c r="F23">
        <f t="shared" si="1"/>
        <v>0</v>
      </c>
      <c r="H23" s="3">
        <v>0</v>
      </c>
      <c r="J23">
        <f t="shared" si="2"/>
        <v>0</v>
      </c>
      <c r="L23" s="3">
        <v>0.21381227282446</v>
      </c>
      <c r="N23">
        <f t="shared" si="3"/>
        <v>-0.21381227282446</v>
      </c>
    </row>
    <row r="24" ht="18.75" spans="1:14">
      <c r="A24" s="1">
        <v>1.92307692307692</v>
      </c>
      <c r="C24">
        <f t="shared" si="0"/>
        <v>-1.92307692307692</v>
      </c>
      <c r="E24" s="2">
        <v>0</v>
      </c>
      <c r="F24">
        <f t="shared" si="1"/>
        <v>0</v>
      </c>
      <c r="H24" s="3">
        <v>0</v>
      </c>
      <c r="J24">
        <f t="shared" si="2"/>
        <v>0</v>
      </c>
      <c r="L24" s="3">
        <v>0.549853372434018</v>
      </c>
      <c r="N24">
        <f t="shared" si="3"/>
        <v>-0.549853372434018</v>
      </c>
    </row>
    <row r="25" ht="18.75" spans="1:14">
      <c r="A25" s="1">
        <v>1.35746606334842</v>
      </c>
      <c r="C25">
        <f t="shared" si="0"/>
        <v>-1.35746606334842</v>
      </c>
      <c r="E25" s="2">
        <v>0</v>
      </c>
      <c r="F25">
        <f t="shared" si="1"/>
        <v>0</v>
      </c>
      <c r="H25" s="3">
        <v>0</v>
      </c>
      <c r="J25">
        <f t="shared" si="2"/>
        <v>0</v>
      </c>
      <c r="L25" s="3">
        <v>1.90196247946745</v>
      </c>
      <c r="N25">
        <f t="shared" si="3"/>
        <v>-1.90196247946745</v>
      </c>
    </row>
    <row r="26" ht="18.75" spans="1:14">
      <c r="A26" s="1">
        <v>2.30769230769231</v>
      </c>
      <c r="C26">
        <f t="shared" si="0"/>
        <v>-2.30769230769231</v>
      </c>
      <c r="E26" s="2">
        <v>0</v>
      </c>
      <c r="F26">
        <f t="shared" si="1"/>
        <v>0</v>
      </c>
      <c r="H26" s="3">
        <v>19.8362282878412</v>
      </c>
      <c r="J26">
        <f t="shared" si="2"/>
        <v>-19.8362282878412</v>
      </c>
      <c r="L26" s="3">
        <v>6.34920634920635</v>
      </c>
      <c r="N26">
        <f t="shared" si="3"/>
        <v>-6.34920634920635</v>
      </c>
    </row>
    <row r="27" ht="18.75" spans="1:14">
      <c r="A27" s="1">
        <v>1.93548387096774</v>
      </c>
      <c r="C27">
        <f t="shared" si="0"/>
        <v>-1.93548387096774</v>
      </c>
      <c r="E27" s="2">
        <v>0</v>
      </c>
      <c r="F27">
        <f t="shared" si="1"/>
        <v>0</v>
      </c>
      <c r="H27" s="3">
        <v>34.2747138397503</v>
      </c>
      <c r="J27">
        <f t="shared" si="2"/>
        <v>-34.2747138397503</v>
      </c>
      <c r="L27" s="3">
        <v>3.59242325277596</v>
      </c>
      <c r="N27">
        <f t="shared" si="3"/>
        <v>-3.59242325277596</v>
      </c>
    </row>
    <row r="28" ht="18.75" spans="1:14">
      <c r="A28" s="1">
        <v>1.27118644067797</v>
      </c>
      <c r="C28">
        <f t="shared" si="0"/>
        <v>-1.27118644067797</v>
      </c>
      <c r="E28" s="2">
        <v>0</v>
      </c>
      <c r="F28">
        <f t="shared" si="1"/>
        <v>0</v>
      </c>
      <c r="H28" s="3">
        <v>0</v>
      </c>
      <c r="J28">
        <f t="shared" si="2"/>
        <v>0</v>
      </c>
      <c r="L28" s="3">
        <v>0.416059912627418</v>
      </c>
      <c r="N28">
        <f t="shared" si="3"/>
        <v>-0.416059912627418</v>
      </c>
    </row>
    <row r="29" ht="18.75" spans="1:14">
      <c r="A29" s="1">
        <v>1.30597014925373</v>
      </c>
      <c r="C29">
        <f t="shared" si="0"/>
        <v>-1.30597014925373</v>
      </c>
      <c r="E29" s="2">
        <v>3</v>
      </c>
      <c r="F29">
        <f t="shared" si="1"/>
        <v>-3</v>
      </c>
      <c r="H29" s="3">
        <v>0</v>
      </c>
      <c r="J29">
        <f t="shared" si="2"/>
        <v>0</v>
      </c>
      <c r="L29" s="3">
        <v>1.19705340699816</v>
      </c>
      <c r="N29">
        <f t="shared" si="3"/>
        <v>-1.19705340699816</v>
      </c>
    </row>
    <row r="30" ht="18.75" spans="1:14">
      <c r="A30" s="1">
        <v>0.746268656716418</v>
      </c>
      <c r="C30">
        <f t="shared" si="0"/>
        <v>-0.746268656716418</v>
      </c>
      <c r="E30" s="2">
        <v>0</v>
      </c>
      <c r="F30">
        <f t="shared" si="1"/>
        <v>0</v>
      </c>
      <c r="H30" s="3">
        <v>0</v>
      </c>
      <c r="J30">
        <f t="shared" si="2"/>
        <v>0</v>
      </c>
      <c r="L30" s="3">
        <v>2.42685354347885</v>
      </c>
      <c r="N30">
        <f t="shared" si="3"/>
        <v>-2.42685354347885</v>
      </c>
    </row>
    <row r="31" ht="18.75" spans="1:14">
      <c r="A31" s="1">
        <v>1.46443514644351</v>
      </c>
      <c r="C31">
        <f t="shared" si="0"/>
        <v>-1.46443514644351</v>
      </c>
      <c r="E31" s="2">
        <v>0</v>
      </c>
      <c r="F31">
        <f t="shared" si="1"/>
        <v>0</v>
      </c>
      <c r="H31" s="3">
        <v>28.732892428128</v>
      </c>
      <c r="J31">
        <f t="shared" si="2"/>
        <v>-28.732892428128</v>
      </c>
      <c r="L31" s="3">
        <v>2.53312548713952</v>
      </c>
      <c r="N31">
        <f t="shared" si="3"/>
        <v>-2.53312548713952</v>
      </c>
    </row>
    <row r="32" ht="18.75" spans="1:14">
      <c r="A32" s="1">
        <v>2.27272727272727</v>
      </c>
      <c r="C32">
        <f t="shared" si="0"/>
        <v>-2.27272727272727</v>
      </c>
      <c r="E32" s="2">
        <v>0</v>
      </c>
      <c r="F32">
        <f t="shared" si="1"/>
        <v>0</v>
      </c>
      <c r="H32" s="3">
        <v>26.5923753665689</v>
      </c>
      <c r="J32">
        <f t="shared" si="2"/>
        <v>-26.5923753665689</v>
      </c>
      <c r="L32" s="3">
        <v>2.93341155764154</v>
      </c>
      <c r="N32">
        <f t="shared" si="3"/>
        <v>-2.93341155764154</v>
      </c>
    </row>
    <row r="33" ht="18.75" spans="1:14">
      <c r="A33" s="1">
        <v>1.73611111111111</v>
      </c>
      <c r="C33">
        <f t="shared" si="0"/>
        <v>-1.73611111111111</v>
      </c>
      <c r="E33" s="2">
        <v>0</v>
      </c>
      <c r="F33">
        <f t="shared" si="1"/>
        <v>0</v>
      </c>
      <c r="H33" s="3">
        <v>0</v>
      </c>
      <c r="J33">
        <f t="shared" si="2"/>
        <v>0</v>
      </c>
      <c r="L33" s="3">
        <v>1.6220600162206</v>
      </c>
      <c r="N33">
        <f t="shared" si="3"/>
        <v>-1.6220600162206</v>
      </c>
    </row>
    <row r="34" ht="18.75" spans="1:14">
      <c r="A34" s="1">
        <v>0</v>
      </c>
      <c r="C34">
        <f t="shared" ref="C34:C54" si="4">0-A34</f>
        <v>0</v>
      </c>
      <c r="E34" s="2">
        <v>0</v>
      </c>
      <c r="F34">
        <f t="shared" ref="F34:F54" si="5">0-E34</f>
        <v>0</v>
      </c>
      <c r="H34" s="3">
        <v>0</v>
      </c>
      <c r="J34">
        <f t="shared" ref="J34:J54" si="6">0-H34</f>
        <v>0</v>
      </c>
      <c r="L34" s="3">
        <v>0.824402308326463</v>
      </c>
      <c r="N34">
        <f t="shared" ref="N34:N54" si="7">0-L34</f>
        <v>-0.824402308326463</v>
      </c>
    </row>
    <row r="35" ht="18.75" spans="1:14">
      <c r="A35" s="1">
        <v>1.28755364806867</v>
      </c>
      <c r="C35">
        <f t="shared" si="4"/>
        <v>-1.28755364806867</v>
      </c>
      <c r="E35" s="2">
        <v>0</v>
      </c>
      <c r="F35">
        <f t="shared" si="5"/>
        <v>0</v>
      </c>
      <c r="H35" s="3">
        <v>0</v>
      </c>
      <c r="J35">
        <f t="shared" si="6"/>
        <v>0</v>
      </c>
      <c r="L35" s="3">
        <v>1.17847322246956</v>
      </c>
      <c r="N35">
        <f t="shared" si="7"/>
        <v>-1.17847322246956</v>
      </c>
    </row>
    <row r="36" ht="18.75" spans="1:14">
      <c r="A36" s="1">
        <v>3.84615384615385</v>
      </c>
      <c r="C36">
        <f t="shared" si="4"/>
        <v>-3.84615384615385</v>
      </c>
      <c r="E36" s="2">
        <v>0</v>
      </c>
      <c r="F36">
        <f t="shared" si="5"/>
        <v>0</v>
      </c>
      <c r="H36" s="3">
        <v>10.6550868486352</v>
      </c>
      <c r="J36">
        <f t="shared" si="6"/>
        <v>-10.6550868486352</v>
      </c>
      <c r="L36" s="3">
        <v>4.26136363636364</v>
      </c>
      <c r="N36">
        <f t="shared" si="7"/>
        <v>-4.26136363636364</v>
      </c>
    </row>
    <row r="37" ht="18.75" spans="1:14">
      <c r="A37" s="1">
        <v>1.17647058823529</v>
      </c>
      <c r="C37">
        <f t="shared" si="4"/>
        <v>-1.17647058823529</v>
      </c>
      <c r="E37" s="2">
        <v>0</v>
      </c>
      <c r="F37">
        <f t="shared" si="5"/>
        <v>0</v>
      </c>
      <c r="H37" s="3">
        <v>0</v>
      </c>
      <c r="J37">
        <f t="shared" si="6"/>
        <v>0</v>
      </c>
      <c r="L37" s="3">
        <v>2.21514606119341</v>
      </c>
      <c r="N37">
        <f t="shared" si="7"/>
        <v>-2.21514606119341</v>
      </c>
    </row>
    <row r="38" ht="18.75" spans="1:14">
      <c r="A38" s="1">
        <v>2.5974025974026</v>
      </c>
      <c r="C38">
        <f t="shared" si="4"/>
        <v>-2.5974025974026</v>
      </c>
      <c r="E38" s="2">
        <v>0</v>
      </c>
      <c r="F38">
        <f t="shared" si="5"/>
        <v>0</v>
      </c>
      <c r="H38" s="3">
        <v>0</v>
      </c>
      <c r="J38">
        <f t="shared" si="6"/>
        <v>0</v>
      </c>
      <c r="L38" s="3">
        <v>3.50732411801114</v>
      </c>
      <c r="N38">
        <f t="shared" si="7"/>
        <v>-3.50732411801114</v>
      </c>
    </row>
    <row r="39" ht="18.75" spans="1:14">
      <c r="A39" s="1">
        <v>0.943396226415094</v>
      </c>
      <c r="C39">
        <f t="shared" si="4"/>
        <v>-0.943396226415094</v>
      </c>
      <c r="E39" s="5">
        <v>0</v>
      </c>
      <c r="F39">
        <f t="shared" si="5"/>
        <v>0</v>
      </c>
      <c r="H39" s="3">
        <v>0</v>
      </c>
      <c r="J39">
        <f t="shared" si="6"/>
        <v>0</v>
      </c>
      <c r="L39" s="3">
        <v>2.13162803090861</v>
      </c>
      <c r="N39">
        <f t="shared" si="7"/>
        <v>-2.13162803090861</v>
      </c>
    </row>
    <row r="40" ht="18.75" spans="1:14">
      <c r="A40" s="1">
        <v>0.784313725490196</v>
      </c>
      <c r="C40">
        <f t="shared" si="4"/>
        <v>-0.784313725490196</v>
      </c>
      <c r="E40" s="2">
        <v>0</v>
      </c>
      <c r="F40">
        <f t="shared" si="5"/>
        <v>0</v>
      </c>
      <c r="H40" s="3">
        <v>0</v>
      </c>
      <c r="J40">
        <f t="shared" si="6"/>
        <v>0</v>
      </c>
      <c r="L40" s="3">
        <v>2.71478760779304</v>
      </c>
      <c r="N40">
        <f t="shared" si="7"/>
        <v>-2.71478760779304</v>
      </c>
    </row>
    <row r="41" ht="18.75" spans="1:14">
      <c r="A41" s="1">
        <v>1.36518771331058</v>
      </c>
      <c r="C41">
        <f t="shared" si="4"/>
        <v>-1.36518771331058</v>
      </c>
      <c r="E41" s="2">
        <v>0</v>
      </c>
      <c r="F41">
        <f t="shared" si="5"/>
        <v>0</v>
      </c>
      <c r="H41" s="3">
        <v>0</v>
      </c>
      <c r="J41">
        <f t="shared" si="6"/>
        <v>0</v>
      </c>
      <c r="L41" s="3">
        <v>2.50574232616413</v>
      </c>
      <c r="N41">
        <f t="shared" si="7"/>
        <v>-2.50574232616413</v>
      </c>
    </row>
    <row r="42" ht="18.75" spans="1:14">
      <c r="A42" s="1">
        <v>0.518134715025907</v>
      </c>
      <c r="C42">
        <f t="shared" si="4"/>
        <v>-0.518134715025907</v>
      </c>
      <c r="E42" s="2">
        <v>0</v>
      </c>
      <c r="F42">
        <f t="shared" si="5"/>
        <v>0</v>
      </c>
      <c r="H42" s="3">
        <v>0</v>
      </c>
      <c r="J42">
        <f t="shared" si="6"/>
        <v>0</v>
      </c>
      <c r="L42" s="3">
        <v>1.29411764705882</v>
      </c>
      <c r="N42">
        <f t="shared" si="7"/>
        <v>-1.29411764705882</v>
      </c>
    </row>
    <row r="43" ht="18.75" spans="1:14">
      <c r="A43" s="1">
        <v>1.27388535031847</v>
      </c>
      <c r="C43">
        <f t="shared" si="4"/>
        <v>-1.27388535031847</v>
      </c>
      <c r="E43" s="2">
        <v>3</v>
      </c>
      <c r="F43">
        <f t="shared" si="5"/>
        <v>-3</v>
      </c>
      <c r="H43" s="3">
        <v>0</v>
      </c>
      <c r="J43">
        <f t="shared" si="6"/>
        <v>0</v>
      </c>
      <c r="L43" s="3">
        <v>3.34403424291065</v>
      </c>
      <c r="N43">
        <f t="shared" si="7"/>
        <v>-3.34403424291065</v>
      </c>
    </row>
    <row r="44" ht="18.75" spans="1:14">
      <c r="A44" s="1">
        <v>0</v>
      </c>
      <c r="C44">
        <f t="shared" si="4"/>
        <v>0</v>
      </c>
      <c r="E44" s="2">
        <v>0</v>
      </c>
      <c r="F44">
        <f t="shared" si="5"/>
        <v>0</v>
      </c>
      <c r="H44" s="3">
        <v>2.03225806451612</v>
      </c>
      <c r="J44">
        <f t="shared" si="6"/>
        <v>-2.03225806451612</v>
      </c>
      <c r="L44" s="3">
        <v>1.20048019207683</v>
      </c>
      <c r="N44">
        <f t="shared" si="7"/>
        <v>-1.20048019207683</v>
      </c>
    </row>
    <row r="45" ht="18.75" spans="1:14">
      <c r="A45" s="1">
        <v>2.16049382716049</v>
      </c>
      <c r="C45">
        <f t="shared" si="4"/>
        <v>-2.16049382716049</v>
      </c>
      <c r="E45" s="2">
        <v>0</v>
      </c>
      <c r="F45">
        <f t="shared" si="5"/>
        <v>0</v>
      </c>
      <c r="H45" s="3">
        <v>0</v>
      </c>
      <c r="J45">
        <f t="shared" si="6"/>
        <v>0</v>
      </c>
      <c r="L45" s="3">
        <v>3.01083902047371</v>
      </c>
      <c r="N45">
        <f t="shared" si="7"/>
        <v>-3.01083902047371</v>
      </c>
    </row>
    <row r="46" ht="18.75" spans="1:14">
      <c r="A46" s="1">
        <v>1.75953079178886</v>
      </c>
      <c r="C46">
        <f t="shared" si="4"/>
        <v>-1.75953079178886</v>
      </c>
      <c r="E46" s="2">
        <v>0</v>
      </c>
      <c r="F46">
        <f t="shared" si="5"/>
        <v>0</v>
      </c>
      <c r="H46" s="3">
        <v>0</v>
      </c>
      <c r="J46">
        <f t="shared" si="6"/>
        <v>0</v>
      </c>
      <c r="L46" s="3">
        <v>1.8572387558738</v>
      </c>
      <c r="N46">
        <f t="shared" si="7"/>
        <v>-1.8572387558738</v>
      </c>
    </row>
    <row r="47" ht="18.75" spans="1:14">
      <c r="A47" s="1">
        <v>0.757575757575758</v>
      </c>
      <c r="C47">
        <f t="shared" si="4"/>
        <v>-0.757575757575758</v>
      </c>
      <c r="E47" s="2">
        <v>0</v>
      </c>
      <c r="F47">
        <f t="shared" si="5"/>
        <v>0</v>
      </c>
      <c r="H47" s="3">
        <v>0</v>
      </c>
      <c r="J47">
        <f t="shared" si="6"/>
        <v>0</v>
      </c>
      <c r="L47" s="3">
        <v>2.88284132841328</v>
      </c>
      <c r="N47">
        <f t="shared" si="7"/>
        <v>-2.88284132841328</v>
      </c>
    </row>
    <row r="48" ht="18.75" spans="1:14">
      <c r="A48" s="1">
        <v>3.6231884057971</v>
      </c>
      <c r="C48">
        <f t="shared" si="4"/>
        <v>-3.6231884057971</v>
      </c>
      <c r="E48" s="2">
        <v>0</v>
      </c>
      <c r="F48">
        <f t="shared" si="5"/>
        <v>0</v>
      </c>
      <c r="H48" s="3">
        <v>26.3777466105657</v>
      </c>
      <c r="J48">
        <f t="shared" si="6"/>
        <v>-26.3777466105657</v>
      </c>
      <c r="L48" s="3">
        <v>3.91644908616188</v>
      </c>
      <c r="N48">
        <f t="shared" si="7"/>
        <v>-3.91644908616188</v>
      </c>
    </row>
    <row r="49" ht="18.75" spans="1:14">
      <c r="A49" s="1">
        <v>1.21212121212121</v>
      </c>
      <c r="C49">
        <f t="shared" si="4"/>
        <v>-1.21212121212121</v>
      </c>
      <c r="E49" s="2">
        <v>0</v>
      </c>
      <c r="F49">
        <f t="shared" si="5"/>
        <v>0</v>
      </c>
      <c r="H49" s="3">
        <v>37.0420332355816</v>
      </c>
      <c r="J49">
        <f t="shared" si="6"/>
        <v>-37.0420332355816</v>
      </c>
      <c r="L49" s="3">
        <v>4.49005772931366</v>
      </c>
      <c r="N49">
        <f t="shared" si="7"/>
        <v>-4.49005772931366</v>
      </c>
    </row>
    <row r="50" ht="18.75" spans="1:14">
      <c r="A50" s="1">
        <v>2.86458333333333</v>
      </c>
      <c r="C50">
        <f t="shared" si="4"/>
        <v>-2.86458333333333</v>
      </c>
      <c r="E50" s="2">
        <v>0</v>
      </c>
      <c r="F50">
        <f t="shared" si="5"/>
        <v>0</v>
      </c>
      <c r="H50" s="3">
        <v>13.5241935483871</v>
      </c>
      <c r="J50">
        <f t="shared" si="6"/>
        <v>-13.5241935483871</v>
      </c>
      <c r="L50" s="3">
        <v>3.7788385043755</v>
      </c>
      <c r="N50">
        <f t="shared" si="7"/>
        <v>-3.7788385043755</v>
      </c>
    </row>
    <row r="51" ht="18.75" spans="1:14">
      <c r="A51" s="1">
        <v>1.07692307692308</v>
      </c>
      <c r="C51">
        <f t="shared" si="4"/>
        <v>-1.07692307692308</v>
      </c>
      <c r="E51" s="2">
        <v>0</v>
      </c>
      <c r="F51">
        <f t="shared" si="5"/>
        <v>0</v>
      </c>
      <c r="H51" s="3">
        <v>0</v>
      </c>
      <c r="J51">
        <f t="shared" si="6"/>
        <v>0</v>
      </c>
      <c r="L51" s="3">
        <v>2.0372526193248</v>
      </c>
      <c r="N51">
        <f t="shared" si="7"/>
        <v>-2.0372526193248</v>
      </c>
    </row>
    <row r="52" ht="18.75" spans="1:14">
      <c r="A52" s="1">
        <v>0</v>
      </c>
      <c r="C52">
        <f t="shared" si="4"/>
        <v>0</v>
      </c>
      <c r="E52" s="5">
        <v>0</v>
      </c>
      <c r="F52">
        <f t="shared" si="5"/>
        <v>0</v>
      </c>
      <c r="H52" s="3">
        <v>67.6535244922342</v>
      </c>
      <c r="J52">
        <f t="shared" si="6"/>
        <v>-67.6535244922342</v>
      </c>
      <c r="L52" s="3">
        <v>11.8110236220472</v>
      </c>
      <c r="N52">
        <f t="shared" si="7"/>
        <v>-11.8110236220472</v>
      </c>
    </row>
    <row r="53" ht="18.75" spans="1:14">
      <c r="A53" s="1">
        <v>1.76470588235294</v>
      </c>
      <c r="C53">
        <f t="shared" si="4"/>
        <v>-1.76470588235294</v>
      </c>
      <c r="E53" s="2">
        <v>3</v>
      </c>
      <c r="F53">
        <f t="shared" si="5"/>
        <v>-3</v>
      </c>
      <c r="H53" s="3">
        <v>68.5755850727388</v>
      </c>
      <c r="J53">
        <f t="shared" si="6"/>
        <v>-68.5755850727388</v>
      </c>
      <c r="L53" s="3">
        <v>14.1874462596733</v>
      </c>
      <c r="N53">
        <f t="shared" si="7"/>
        <v>-14.1874462596733</v>
      </c>
    </row>
    <row r="54" ht="18.75" spans="1:14">
      <c r="A54" s="1">
        <v>2.06766917293233</v>
      </c>
      <c r="C54">
        <f t="shared" si="4"/>
        <v>-2.06766917293233</v>
      </c>
      <c r="E54" s="2">
        <v>0</v>
      </c>
      <c r="F54">
        <f t="shared" si="5"/>
        <v>0</v>
      </c>
      <c r="H54" s="3">
        <v>75.9893281591074</v>
      </c>
      <c r="J54">
        <f t="shared" si="6"/>
        <v>-75.9893281591074</v>
      </c>
      <c r="L54" s="3">
        <v>12.6721763085399</v>
      </c>
      <c r="N54">
        <f t="shared" si="7"/>
        <v>-12.6721763085399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41" sqref="M4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九月公示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yejunbin</cp:lastModifiedBy>
  <dcterms:created xsi:type="dcterms:W3CDTF">2006-09-16T00:00:00Z</dcterms:created>
  <dcterms:modified xsi:type="dcterms:W3CDTF">2021-10-15T09:32:34Z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